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<sst xmlns="http://schemas.openxmlformats.org/spreadsheetml/2006/main" count="72" uniqueCount="65">
  <si>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</si>
  <si>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</si>
  <si>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</si>
  <si>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保安服务费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</si>
  <si>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</si>
  <si>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</si>
  <si>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</si>
  <si>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北京市交通执法总队本级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</si>
  <si>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</si>
  <si>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</si>
  <si>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</si>
  <si>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</si>
  <si>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</si>
  <si>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</si>
  <si>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</si>
  <si>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</si>
  <si>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</si>
  <si>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</si>
  <si>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</si>
  <si>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</si>
  <si>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</si>
  <si>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</si>
  <si>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</si>
  <si>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</si>
  <si>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为保证交通运输市场监管的需要和执法工作的正常开展，几年来，总队执法工作一直沿用外聘交通协管员协助开展监管工作的做法，以满足执法工作需要，协助执法工作顺利开展。</t>
  </si>
  <si>
    <t>本年度已完成全部项目内容，达到既定目标。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</si>
  <si>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</si>
  <si>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</si>
  <si>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</si>
  <si>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</si>
  <si>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</si>
  <si>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</si>
  <si>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</si>
  <si>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</si>
  <si>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</si>
  <si>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</si>
  <si>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协助执法人员工作人数</t>
  </si>
  <si>
    <t>110人</t>
  </si>
  <si>
    <t>105人</t>
  </si>
  <si>
    <t>完成值达到指标值，记满分；未达到指标值，按B/A或A/B*该指标分值记分。(即较小的数/大数*该指标分值）</t>
  </si>
  <si>
    <t>合同数为110人，由于保安行业流动性较大，并且根据疫情防控要求对于辞职人员不再补充。</t>
  </si>
  <si>
    <t>质量指标
（13分）</t>
  </si>
  <si>
    <t>工作守则</t>
  </si>
  <si>
    <t>符合《北京市交通执法总队协管员（保安）工作管理规定》</t>
  </si>
  <si>
    <t>出勤率</t>
  </si>
  <si>
    <t>不低于90%</t>
  </si>
  <si>
    <t>时效指标
（12分）</t>
  </si>
  <si>
    <t>日常协助执法</t>
  </si>
  <si>
    <t>全年配合内外勤执法人员开展工作</t>
  </si>
  <si>
    <t>资金支付进度</t>
  </si>
  <si>
    <t>按月考勤，按合同每季度支付</t>
  </si>
  <si>
    <t>成本指标
（10分）</t>
  </si>
  <si>
    <t>项目预算控制数</t>
  </si>
  <si>
    <t>567.8万元</t>
  </si>
  <si>
    <t>429.605万元</t>
  </si>
  <si>
    <t>在预算控制范围内得满分，超出预算按A/B*该指标分值计分</t>
  </si>
  <si>
    <t>人均支付标准</t>
  </si>
  <si>
    <t>4150元/人/月</t>
  </si>
  <si>
    <t>效
果
指
标
(40分)</t>
  </si>
  <si>
    <t>效益指标
（40分）</t>
  </si>
  <si>
    <t>社会效益</t>
  </si>
  <si>
    <t>确保机关及大队执法工作保障有力及服务到位，外勤执法协助做好安全工作，不发生大的事件。内勤工作不发生群体性事件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</si>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</sst>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0"/>
      <name val="Arial"/>
      <charset val="134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8" fillId="2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0" borderId="0"/>
    <xf numFmtId="0" fontId="0" fillId="13" borderId="19" applyNumberFormat="0" applyFon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32" fillId="8" borderId="23" applyNumberFormat="0" applyAlignment="0" applyProtection="0">
      <alignment vertical="center"/>
    </xf>
    <xf numFmtId="0" fontId="19" fillId="8" borderId="17" applyNumberFormat="0" applyAlignment="0" applyProtection="0">
      <alignment vertical="center"/>
    </xf>
    <xf numFmtId="0" fontId="29" fillId="23" borderId="21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3" fillId="0" borderId="0"/>
    <xf numFmtId="0" fontId="12" fillId="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3" fillId="0" borderId="0"/>
    <xf numFmtId="0" fontId="12" fillId="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3" fillId="0" borderId="0"/>
    <xf numFmtId="0" fontId="12" fillId="11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9" fillId="0" borderId="0"/>
    <xf numFmtId="0" fontId="9" fillId="0" borderId="0">
      <alignment vertical="center"/>
    </xf>
    <xf numFmtId="0" fontId="33" fillId="0" borderId="0"/>
  </cellStyleXfs>
  <cellXfs count="6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/>
    </xf>
    <xf numFmtId="0" fontId="8" fillId="0" borderId="8" xfId="47" applyFont="1" applyFill="1" applyBorder="1" applyAlignment="1">
      <alignment horizontal="center" vertical="center" wrapText="1"/>
    </xf>
    <xf numFmtId="0" fontId="8" fillId="0" borderId="8" xfId="47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9" fillId="0" borderId="8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8" fillId="0" borderId="13" xfId="54" applyFont="1" applyBorder="1" applyAlignment="1">
      <alignment horizontal="center" vertical="center" wrapText="1"/>
    </xf>
    <xf numFmtId="0" fontId="8" fillId="0" borderId="2" xfId="47" applyFont="1" applyBorder="1" applyAlignment="1">
      <alignment horizontal="left"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8" fillId="0" borderId="15" xfId="54" applyFont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8" fillId="0" borderId="14" xfId="54" applyFont="1" applyBorder="1" applyAlignment="1">
      <alignment horizontal="center"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8"/>
  <sheetViews>
    <sheetView tabSelected="1" zoomScale="64" zoomScaleNormal="64" workbookViewId="0">
      <selection activeCell="F22" sqref="F22:G22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5" customWidth="1"/>
    <col min="6" max="6" width="15.2545454545455" style="5" customWidth="1"/>
    <col min="7" max="7" width="16.2545454545455" style="5" customWidth="1"/>
    <col min="8" max="8" width="13.1272727272727" customWidth="1"/>
    <col min="9" max="9" width="13.3727272727273" customWidth="1"/>
    <col min="10" max="10" width="8.5" style="6" customWidth="1"/>
    <col min="11" max="11" width="15.1272727272727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1" customFormat="1" ht="23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ht="8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60"/>
      <c r="K4" s="11"/>
    </row>
    <row r="5" s="2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2" customFormat="1" ht="20.25" customHeigh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s="2" customFormat="1" ht="20.25" customHeight="1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3" t="s">
        <v>11</v>
      </c>
      <c r="H7" s="23" t="s">
        <v>12</v>
      </c>
      <c r="I7" s="23" t="s">
        <v>13</v>
      </c>
      <c r="J7" s="23" t="s">
        <v>14</v>
      </c>
      <c r="K7" s="30" t="s">
        <v>15</v>
      </c>
    </row>
    <row r="8" s="2" customFormat="1" ht="17.25" customHeight="1" spans="1:11">
      <c r="A8" s="24"/>
      <c r="B8" s="25"/>
      <c r="C8" s="26"/>
      <c r="D8" s="27" t="s">
        <v>16</v>
      </c>
      <c r="E8" s="18">
        <v>567.8</v>
      </c>
      <c r="F8" s="28">
        <v>450.57</v>
      </c>
      <c r="G8" s="29">
        <v>429.605</v>
      </c>
      <c r="H8" s="30">
        <v>10</v>
      </c>
      <c r="I8" s="61">
        <f>+G8/F8</f>
        <v>0.953470049048982</v>
      </c>
      <c r="J8" s="23">
        <f>IF(H8*I8&lt;10,H8*I8,10)</f>
        <v>9.53470049048983</v>
      </c>
      <c r="K8" s="62" t="s">
        <v>17</v>
      </c>
    </row>
    <row r="9" s="2" customFormat="1" ht="18" customHeight="1" spans="1:11">
      <c r="A9" s="24"/>
      <c r="B9" s="25"/>
      <c r="C9" s="26"/>
      <c r="D9" s="31" t="s">
        <v>18</v>
      </c>
      <c r="E9" s="18">
        <v>567.8</v>
      </c>
      <c r="F9" s="28">
        <v>450.57</v>
      </c>
      <c r="G9" s="29">
        <v>429.605</v>
      </c>
      <c r="H9" s="30"/>
      <c r="I9" s="61"/>
      <c r="J9" s="23"/>
      <c r="K9" s="63"/>
    </row>
    <row r="10" s="2" customFormat="1" ht="18" customHeight="1" spans="1:11">
      <c r="A10" s="24"/>
      <c r="B10" s="25"/>
      <c r="C10" s="26"/>
      <c r="D10" s="31" t="s">
        <v>19</v>
      </c>
      <c r="E10" s="32"/>
      <c r="F10" s="33"/>
      <c r="G10" s="30"/>
      <c r="H10" s="30"/>
      <c r="I10" s="30"/>
      <c r="J10" s="64"/>
      <c r="K10" s="63"/>
    </row>
    <row r="11" s="2" customFormat="1" ht="21.75" customHeight="1" spans="1:11">
      <c r="A11" s="34"/>
      <c r="B11" s="35"/>
      <c r="C11" s="36"/>
      <c r="D11" s="31" t="s">
        <v>20</v>
      </c>
      <c r="E11" s="18"/>
      <c r="F11" s="33"/>
      <c r="G11" s="30"/>
      <c r="H11" s="30"/>
      <c r="I11" s="30"/>
      <c r="J11" s="64"/>
      <c r="K11" s="65"/>
    </row>
    <row r="12" s="2" customFormat="1" ht="25.5" customHeight="1" spans="1:11">
      <c r="A12" s="37" t="s">
        <v>21</v>
      </c>
      <c r="B12" s="38" t="s">
        <v>22</v>
      </c>
      <c r="C12" s="39"/>
      <c r="D12" s="39"/>
      <c r="E12" s="39"/>
      <c r="F12" s="40"/>
      <c r="G12" s="38" t="s">
        <v>23</v>
      </c>
      <c r="H12" s="41"/>
      <c r="I12" s="41"/>
      <c r="J12" s="41"/>
      <c r="K12" s="66"/>
    </row>
    <row r="13" s="2" customFormat="1" ht="63.75" customHeight="1" spans="1:11">
      <c r="A13" s="42"/>
      <c r="B13" s="43" t="s">
        <v>24</v>
      </c>
      <c r="C13" s="44"/>
      <c r="D13" s="44"/>
      <c r="E13" s="44"/>
      <c r="F13" s="45"/>
      <c r="G13" s="43" t="s">
        <v>25</v>
      </c>
      <c r="H13" s="44"/>
      <c r="I13" s="44"/>
      <c r="J13" s="44"/>
      <c r="K13" s="45"/>
    </row>
    <row r="14" s="3" customFormat="1" ht="25.9" customHeight="1" spans="1:11">
      <c r="A14" s="37" t="s">
        <v>26</v>
      </c>
      <c r="B14" s="46" t="s">
        <v>27</v>
      </c>
      <c r="C14" s="30" t="s">
        <v>28</v>
      </c>
      <c r="D14" s="30" t="s">
        <v>29</v>
      </c>
      <c r="E14" s="30" t="s">
        <v>30</v>
      </c>
      <c r="F14" s="46" t="s">
        <v>31</v>
      </c>
      <c r="G14" s="30" t="s">
        <v>32</v>
      </c>
      <c r="H14" s="47" t="s">
        <v>15</v>
      </c>
      <c r="I14" s="67"/>
      <c r="J14" s="64" t="s">
        <v>14</v>
      </c>
      <c r="K14" s="46" t="s">
        <v>33</v>
      </c>
    </row>
    <row r="15" s="3" customFormat="1" ht="102.95" customHeight="1" spans="1:12">
      <c r="A15" s="48"/>
      <c r="B15" s="49" t="s">
        <v>34</v>
      </c>
      <c r="C15" s="49" t="s">
        <v>35</v>
      </c>
      <c r="D15" s="50" t="s">
        <v>36</v>
      </c>
      <c r="E15" s="51">
        <v>15</v>
      </c>
      <c r="F15" s="51" t="s">
        <v>37</v>
      </c>
      <c r="G15" s="51" t="s">
        <v>38</v>
      </c>
      <c r="H15" s="19" t="s">
        <v>39</v>
      </c>
      <c r="I15" s="21"/>
      <c r="J15" s="51">
        <v>14.25</v>
      </c>
      <c r="K15" s="46" t="s">
        <v>40</v>
      </c>
      <c r="L15" s="68"/>
    </row>
    <row r="16" s="3" customFormat="1" ht="71.45" customHeight="1" spans="1:11">
      <c r="A16" s="48"/>
      <c r="B16" s="52"/>
      <c r="C16" s="49" t="s">
        <v>41</v>
      </c>
      <c r="D16" s="50" t="s">
        <v>42</v>
      </c>
      <c r="E16" s="53">
        <v>6</v>
      </c>
      <c r="F16" s="54" t="s">
        <v>43</v>
      </c>
      <c r="G16" s="54" t="s">
        <v>43</v>
      </c>
      <c r="H16" s="24"/>
      <c r="I16" s="26"/>
      <c r="J16" s="51">
        <v>6</v>
      </c>
      <c r="K16" s="30"/>
    </row>
    <row r="17" s="3" customFormat="1" ht="37.5" customHeight="1" spans="1:11">
      <c r="A17" s="48"/>
      <c r="B17" s="52"/>
      <c r="C17" s="52"/>
      <c r="D17" s="50" t="s">
        <v>44</v>
      </c>
      <c r="E17" s="53">
        <v>7</v>
      </c>
      <c r="F17" s="51" t="s">
        <v>45</v>
      </c>
      <c r="G17" s="51">
        <v>0.95</v>
      </c>
      <c r="H17" s="24"/>
      <c r="I17" s="26"/>
      <c r="J17" s="51">
        <v>7</v>
      </c>
      <c r="K17" s="30"/>
    </row>
    <row r="18" s="3" customFormat="1" ht="42" spans="1:11">
      <c r="A18" s="48"/>
      <c r="B18" s="52"/>
      <c r="C18" s="49" t="s">
        <v>46</v>
      </c>
      <c r="D18" s="50" t="s">
        <v>47</v>
      </c>
      <c r="E18" s="30">
        <v>6</v>
      </c>
      <c r="F18" s="54" t="s">
        <v>48</v>
      </c>
      <c r="G18" s="54" t="s">
        <v>48</v>
      </c>
      <c r="H18" s="24"/>
      <c r="I18" s="26"/>
      <c r="J18" s="51">
        <v>6</v>
      </c>
      <c r="K18" s="30"/>
    </row>
    <row r="19" s="3" customFormat="1" ht="34.5" customHeight="1" spans="1:11">
      <c r="A19" s="48"/>
      <c r="B19" s="52"/>
      <c r="C19" s="52"/>
      <c r="D19" s="50" t="s">
        <v>49</v>
      </c>
      <c r="E19" s="30">
        <v>6</v>
      </c>
      <c r="F19" s="54" t="s">
        <v>50</v>
      </c>
      <c r="G19" s="54" t="s">
        <v>50</v>
      </c>
      <c r="H19" s="24"/>
      <c r="I19" s="26"/>
      <c r="J19" s="51">
        <v>6</v>
      </c>
      <c r="K19" s="30"/>
    </row>
    <row r="20" s="3" customFormat="1" ht="34.5" customHeight="1" spans="1:11">
      <c r="A20" s="48"/>
      <c r="B20" s="52"/>
      <c r="C20" s="49" t="s">
        <v>51</v>
      </c>
      <c r="D20" s="50" t="s">
        <v>52</v>
      </c>
      <c r="E20" s="30">
        <v>5</v>
      </c>
      <c r="F20" s="51" t="s">
        <v>53</v>
      </c>
      <c r="G20" s="51" t="s">
        <v>54</v>
      </c>
      <c r="H20" s="19" t="s">
        <v>55</v>
      </c>
      <c r="I20" s="21"/>
      <c r="J20" s="51">
        <v>5</v>
      </c>
      <c r="K20" s="30"/>
    </row>
    <row r="21" s="3" customFormat="1" ht="28.5" customHeight="1" spans="1:11">
      <c r="A21" s="48"/>
      <c r="B21" s="52"/>
      <c r="C21" s="55"/>
      <c r="D21" s="50" t="s">
        <v>56</v>
      </c>
      <c r="E21" s="30">
        <v>5</v>
      </c>
      <c r="F21" s="56" t="s">
        <v>57</v>
      </c>
      <c r="G21" s="56" t="s">
        <v>57</v>
      </c>
      <c r="H21" s="34"/>
      <c r="I21" s="36"/>
      <c r="J21" s="51">
        <v>5</v>
      </c>
      <c r="K21" s="30"/>
    </row>
    <row r="22" s="3" customFormat="1" ht="203.1" customHeight="1" spans="1:11">
      <c r="A22" s="48"/>
      <c r="B22" s="49" t="s">
        <v>58</v>
      </c>
      <c r="C22" s="49" t="s">
        <v>59</v>
      </c>
      <c r="D22" s="50" t="s">
        <v>60</v>
      </c>
      <c r="E22" s="30">
        <v>40</v>
      </c>
      <c r="F22" s="54" t="s">
        <v>61</v>
      </c>
      <c r="G22" s="54" t="s">
        <v>61</v>
      </c>
      <c r="H22" s="19" t="s">
        <v>62</v>
      </c>
      <c r="I22" s="21"/>
      <c r="J22" s="51">
        <v>35</v>
      </c>
      <c r="K22" s="30" t="s">
        <v>63</v>
      </c>
    </row>
    <row r="23" s="3" customFormat="1" ht="25.5" customHeight="1" spans="1:11">
      <c r="A23" s="57" t="s">
        <v>64</v>
      </c>
      <c r="B23" s="57"/>
      <c r="C23" s="57"/>
      <c r="D23" s="57"/>
      <c r="E23" s="57"/>
      <c r="F23" s="57"/>
      <c r="G23" s="57"/>
      <c r="H23" s="57"/>
      <c r="I23" s="57"/>
      <c r="J23" s="64">
        <f>J8+SUM(J15:J22)</f>
        <v>93.7847004904898</v>
      </c>
      <c r="K23" s="30"/>
    </row>
    <row r="24" s="4" customFormat="1" spans="1:11">
      <c r="A24" s="58"/>
      <c r="B24" s="58"/>
      <c r="C24" s="58"/>
      <c r="D24" s="58"/>
      <c r="E24" s="58"/>
      <c r="F24" s="58"/>
      <c r="G24" s="58"/>
      <c r="H24" s="58"/>
      <c r="I24" s="58"/>
      <c r="J24" s="58"/>
      <c r="K24" s="58"/>
    </row>
    <row r="25" s="2" customFormat="1" spans="1:11">
      <c r="A25" s="59"/>
      <c r="B25" s="59"/>
      <c r="C25" s="59"/>
      <c r="D25" s="59"/>
      <c r="E25" s="59"/>
      <c r="F25" s="59"/>
      <c r="G25" s="59"/>
      <c r="H25" s="59"/>
      <c r="I25" s="59"/>
      <c r="J25" s="59"/>
      <c r="K25" s="59"/>
    </row>
    <row r="26" s="2" customFormat="1" spans="1:11">
      <c r="A26" s="59"/>
      <c r="B26" s="59"/>
      <c r="C26" s="59"/>
      <c r="D26" s="59"/>
      <c r="E26" s="59"/>
      <c r="F26" s="59"/>
      <c r="G26" s="59"/>
      <c r="H26" s="59"/>
      <c r="I26" s="59"/>
      <c r="J26" s="59"/>
      <c r="K26" s="59"/>
    </row>
    <row r="27" s="2" customFormat="1" spans="1:1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</row>
    <row r="28" s="2" customFormat="1" spans="1:11">
      <c r="A28" s="58"/>
      <c r="B28" s="58"/>
      <c r="C28" s="58"/>
      <c r="D28" s="58"/>
      <c r="E28" s="58"/>
      <c r="F28" s="58"/>
      <c r="G28" s="58"/>
      <c r="H28" s="58"/>
      <c r="I28" s="58"/>
      <c r="J28" s="58"/>
      <c r="K28" s="58"/>
    </row>
  </sheetData>
  <mergeCells count="31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2:I22"/>
    <mergeCell ref="A23:I23"/>
    <mergeCell ref="A24:K24"/>
    <mergeCell ref="A25:K25"/>
    <mergeCell ref="A26:K26"/>
    <mergeCell ref="A27:K27"/>
    <mergeCell ref="A28:K28"/>
    <mergeCell ref="A12:A13"/>
    <mergeCell ref="A14:A22"/>
    <mergeCell ref="B15:B21"/>
    <mergeCell ref="C16:C17"/>
    <mergeCell ref="C18:C19"/>
    <mergeCell ref="C20:C21"/>
    <mergeCell ref="K8:K11"/>
    <mergeCell ref="A7:C11"/>
    <mergeCell ref="H15:I19"/>
    <mergeCell ref="H20:I21"/>
  </mergeCells>
  <pageMargins left="0.354330708661417" right="0.354330708661417" top="0.393700787401575" bottom="0.393700787401575" header="0.511811023622047" footer="0.511811023622047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2021-05-28T02:16:00Z</cp:lastPrinted>
  <dcterms:modified xsi:type="dcterms:W3CDTF">2021-06-02T07:33:22Z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