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<sst xmlns="http://schemas.openxmlformats.org/spreadsheetml/2006/main" count="62" uniqueCount="60">
  <si>
    <r>
      <rPr>
        <b/>
        <sz val="18"/>
        <color indexed="8"/>
        <rFont val="宋体"/>
        <charset val="134"/>
      </rPr>
      <t>项目支出绩效自评表</t>
    </r>
    <r>
      <rPr>
        <sz val="18"/>
        <color indexed="8"/>
        <rFont val="宋体"/>
        <charset val="134"/>
      </rPr>
      <t xml:space="preserve"> </t>
    </r>
  </si>
  <si>
    <t>（2020年度）</t>
  </si>
  <si>
    <t>项目名称</t>
  </si>
  <si>
    <t>咨询费</t>
  </si>
  <si>
    <t>主管部门及代码</t>
  </si>
  <si>
    <r>
      <rPr>
        <sz val="11"/>
        <color theme="1"/>
        <rFont val="宋体"/>
        <charset val="134"/>
      </rPr>
      <t>北京市交通委员会1</t>
    </r>
    <r>
      <rPr>
        <sz val="11"/>
        <color rgb="FF000000"/>
        <rFont val="宋体"/>
        <charset val="134"/>
      </rPr>
      <t>70</t>
    </r>
  </si>
  <si>
    <t>实施单位</t>
  </si>
  <si>
    <t>北京市交通运输综合执法总队</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</si>
  <si>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</si>
  <si>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</si>
  <si>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</si>
  <si>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</si>
  <si>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</si>
  <si>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</si>
  <si>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</si>
  <si>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</si>
  <si>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</si>
  <si>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</si>
  <si>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</si>
  <si>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</si>
  <si>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</si>
  <si>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</si>
  <si>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</si>
  <si>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</si>
  <si>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聘请律所为总队提供法律咨询服务,由律师协助出庭应诉，提供相关应诉材料，处理法律相关的疑点、难点问题以及合同审查等其他相关事务的咨询等工作，保障总队执法工作的依法开展，提高总队依法行政水平。聘请专家为总队在开展各项工作过程中遇到的各类专业问题进行研究、探讨。其中，律师顾问费40万元，专家咨询费8万元，内部控制和新会计制度咨询费10万元。</t>
  </si>
  <si>
    <t>（一）聘请律所为总队提供法律咨询服务，协助出庭应诉，完成规范性文件和合同合法性审查，40万元，全部执行；
（二）聘请专家参加各类专业问题研究和探讨，提供专家意见，执行4.59万元；
（三）聘请专家对内部控制和新会计制度提供咨询意见，10万元，全部执行。</t>
  </si>
  <si>
    <t>绩效指标</t>
  </si>
  <si>
    <t>一级指标</t>
  </si>
  <si>
    <t>二级指标</t>
  </si>
  <si>
    <t>三级指标</t>
  </si>
  <si>
    <t>分值</t>
  </si>
  <si>
    <t>年度指标值(A)</t>
  </si>
  <si>
    <t>全年实际值(B)</t>
  </si>
  <si>
    <t>未完成原因分析</t>
  </si>
  <si>
    <t>产
出
指
标
(50分)</t>
  </si>
  <si>
    <t>数量指标
（15分）</t>
  </si>
  <si>
    <t>产出数量</t>
  </si>
  <si>
    <t>各类咨询解答及出庭应诉数量，完成本年度全部的咨询解答与出庭应诉</t>
  </si>
  <si>
    <t>全部完成</t>
  </si>
  <si>
    <t>完成值达到指标值，记满分；未达到指标值，按B/A或A/B*该指标分值记分。(即较小的数/大数*该指标分值）</t>
  </si>
  <si>
    <t>质量指标
（13分）</t>
  </si>
  <si>
    <t>产出质量</t>
  </si>
  <si>
    <t>各类咨询解答及出庭应诉资料、材料质量，符合相关要求</t>
  </si>
  <si>
    <t>全部符合相关要求</t>
  </si>
  <si>
    <t>时效指标
（12分）</t>
  </si>
  <si>
    <t>产出进度</t>
  </si>
  <si>
    <t>各类咨询解答及出庭应诉进度，全年严格按照规定时间完成</t>
  </si>
  <si>
    <t>全部按照规定时间完成</t>
  </si>
  <si>
    <t>成本指标
（10分）</t>
  </si>
  <si>
    <t>产出成本</t>
  </si>
  <si>
    <t>56.4万元</t>
  </si>
  <si>
    <t>54.59万元</t>
  </si>
  <si>
    <t>在预算控制范围内得满分，超出预算按A/B*该指标分值计分</t>
  </si>
  <si>
    <t>效
果
指
标
(40分)</t>
  </si>
  <si>
    <t>效益指标
（40分）</t>
  </si>
  <si>
    <t>依法行政</t>
  </si>
  <si>
    <t>依法行政水平得到提高</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</si>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</sst>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0"/>
      <scheme val="minor"/>
    </font>
    <font>
      <sz val="12"/>
      <name val="宋体"/>
      <charset val="134"/>
    </font>
    <font>
      <sz val="11"/>
      <color rgb="FFFA7D00"/>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0"/>
      <name val="Arial"/>
      <charset val="134"/>
    </font>
    <font>
      <b/>
      <sz val="11"/>
      <color rgb="FF3F3F3F"/>
      <name val="宋体"/>
      <charset val="0"/>
      <scheme val="minor"/>
    </font>
    <font>
      <b/>
      <sz val="11"/>
      <color theme="1"/>
      <name val="宋体"/>
      <charset val="0"/>
      <scheme val="minor"/>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7"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21" fillId="8"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5" fillId="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14" borderId="20" applyNumberFormat="0" applyFont="0" applyAlignment="0" applyProtection="0">
      <alignment vertical="center"/>
    </xf>
    <xf numFmtId="0" fontId="15" fillId="22"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19" applyNumberFormat="0" applyFill="0" applyAlignment="0" applyProtection="0">
      <alignment vertical="center"/>
    </xf>
    <xf numFmtId="0" fontId="25" fillId="0" borderId="19" applyNumberFormat="0" applyFill="0" applyAlignment="0" applyProtection="0">
      <alignment vertical="center"/>
    </xf>
    <xf numFmtId="0" fontId="15" fillId="29" borderId="0" applyNumberFormat="0" applyBorder="0" applyAlignment="0" applyProtection="0">
      <alignment vertical="center"/>
    </xf>
    <xf numFmtId="0" fontId="18" fillId="0" borderId="17" applyNumberFormat="0" applyFill="0" applyAlignment="0" applyProtection="0">
      <alignment vertical="center"/>
    </xf>
    <xf numFmtId="0" fontId="15" fillId="13" borderId="0" applyNumberFormat="0" applyBorder="0" applyAlignment="0" applyProtection="0">
      <alignment vertical="center"/>
    </xf>
    <xf numFmtId="0" fontId="31" fillId="26" borderId="22" applyNumberFormat="0" applyAlignment="0" applyProtection="0">
      <alignment vertical="center"/>
    </xf>
    <xf numFmtId="0" fontId="27" fillId="26" borderId="18" applyNumberFormat="0" applyAlignment="0" applyProtection="0">
      <alignment vertical="center"/>
    </xf>
    <xf numFmtId="0" fontId="24" fillId="21" borderId="21" applyNumberFormat="0" applyAlignment="0" applyProtection="0">
      <alignment vertical="center"/>
    </xf>
    <xf numFmtId="0" fontId="12" fillId="12" borderId="0" applyNumberFormat="0" applyBorder="0" applyAlignment="0" applyProtection="0">
      <alignment vertical="center"/>
    </xf>
    <xf numFmtId="0" fontId="15" fillId="17" borderId="0" applyNumberFormat="0" applyBorder="0" applyAlignment="0" applyProtection="0">
      <alignment vertical="center"/>
    </xf>
    <xf numFmtId="0" fontId="14" fillId="0" borderId="16" applyNumberFormat="0" applyFill="0" applyAlignment="0" applyProtection="0">
      <alignment vertical="center"/>
    </xf>
    <xf numFmtId="0" fontId="32" fillId="0" borderId="23" applyNumberFormat="0" applyFill="0" applyAlignment="0" applyProtection="0">
      <alignment vertical="center"/>
    </xf>
    <xf numFmtId="0" fontId="23" fillId="20" borderId="0" applyNumberFormat="0" applyBorder="0" applyAlignment="0" applyProtection="0">
      <alignment vertical="center"/>
    </xf>
    <xf numFmtId="0" fontId="17" fillId="7" borderId="0" applyNumberFormat="0" applyBorder="0" applyAlignment="0" applyProtection="0">
      <alignment vertical="center"/>
    </xf>
    <xf numFmtId="0" fontId="12" fillId="32" borderId="0" applyNumberFormat="0" applyBorder="0" applyAlignment="0" applyProtection="0">
      <alignment vertical="center"/>
    </xf>
    <xf numFmtId="0" fontId="15" fillId="11" borderId="0" applyNumberFormat="0" applyBorder="0" applyAlignment="0" applyProtection="0">
      <alignment vertical="center"/>
    </xf>
    <xf numFmtId="0" fontId="13" fillId="0" borderId="0"/>
    <xf numFmtId="0" fontId="12" fillId="31" borderId="0" applyNumberFormat="0" applyBorder="0" applyAlignment="0" applyProtection="0">
      <alignment vertical="center"/>
    </xf>
    <xf numFmtId="0" fontId="12" fillId="16" borderId="0" applyNumberFormat="0" applyBorder="0" applyAlignment="0" applyProtection="0">
      <alignment vertical="center"/>
    </xf>
    <xf numFmtId="0" fontId="12" fillId="2" borderId="0" applyNumberFormat="0" applyBorder="0" applyAlignment="0" applyProtection="0">
      <alignment vertical="center"/>
    </xf>
    <xf numFmtId="0" fontId="12" fillId="28" borderId="0" applyNumberFormat="0" applyBorder="0" applyAlignment="0" applyProtection="0">
      <alignment vertical="center"/>
    </xf>
    <xf numFmtId="0" fontId="15" fillId="25" borderId="0" applyNumberFormat="0" applyBorder="0" applyAlignment="0" applyProtection="0">
      <alignment vertical="center"/>
    </xf>
    <xf numFmtId="0" fontId="15" fillId="27" borderId="0" applyNumberFormat="0" applyBorder="0" applyAlignment="0" applyProtection="0">
      <alignment vertical="center"/>
    </xf>
    <xf numFmtId="0" fontId="12" fillId="6" borderId="0" applyNumberFormat="0" applyBorder="0" applyAlignment="0" applyProtection="0">
      <alignment vertical="center"/>
    </xf>
    <xf numFmtId="0" fontId="12" fillId="24" borderId="0" applyNumberFormat="0" applyBorder="0" applyAlignment="0" applyProtection="0">
      <alignment vertical="center"/>
    </xf>
    <xf numFmtId="0" fontId="15" fillId="23" borderId="0" applyNumberFormat="0" applyBorder="0" applyAlignment="0" applyProtection="0">
      <alignment vertical="center"/>
    </xf>
    <xf numFmtId="0" fontId="13" fillId="0" borderId="0"/>
    <xf numFmtId="0" fontId="12" fillId="15" borderId="0" applyNumberFormat="0" applyBorder="0" applyAlignment="0" applyProtection="0">
      <alignment vertical="center"/>
    </xf>
    <xf numFmtId="0" fontId="15" fillId="19" borderId="0" applyNumberFormat="0" applyBorder="0" applyAlignment="0" applyProtection="0">
      <alignment vertical="center"/>
    </xf>
    <xf numFmtId="0" fontId="15" fillId="5" borderId="0" applyNumberFormat="0" applyBorder="0" applyAlignment="0" applyProtection="0">
      <alignment vertical="center"/>
    </xf>
    <xf numFmtId="0" fontId="13" fillId="0" borderId="0"/>
    <xf numFmtId="0" fontId="12" fillId="10" borderId="0" applyNumberFormat="0" applyBorder="0" applyAlignment="0" applyProtection="0">
      <alignment vertical="center"/>
    </xf>
    <xf numFmtId="0" fontId="15" fillId="30" borderId="0" applyNumberFormat="0" applyBorder="0" applyAlignment="0" applyProtection="0">
      <alignment vertical="center"/>
    </xf>
    <xf numFmtId="0" fontId="13"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33" fillId="0" borderId="0"/>
  </cellStyleXfs>
  <cellXfs count="6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horizontal="center"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0" applyFont="1" applyFill="1" applyBorder="1" applyAlignment="1">
      <alignment horizontal="left" vertical="center"/>
    </xf>
    <xf numFmtId="0" fontId="8" fillId="0" borderId="8" xfId="47" applyFont="1" applyFill="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horizontal="left" vertical="center"/>
    </xf>
    <xf numFmtId="0" fontId="9"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horizontal="left" vertical="center" wrapText="1"/>
    </xf>
    <xf numFmtId="0" fontId="2" fillId="0" borderId="8" xfId="58" applyFont="1" applyFill="1" applyBorder="1" applyAlignment="1">
      <alignment horizontal="center" vertical="center" wrapText="1"/>
    </xf>
    <xf numFmtId="0" fontId="2" fillId="0" borderId="8" xfId="58" applyFont="1" applyFill="1" applyBorder="1" applyAlignment="1">
      <alignment horizontal="left"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10" fillId="0" borderId="8" xfId="58" applyFont="1" applyFill="1" applyBorder="1" applyAlignment="1">
      <alignment horizontal="center" vertical="center" wrapText="1"/>
    </xf>
    <xf numFmtId="9" fontId="2" fillId="0" borderId="8" xfId="58" applyNumberFormat="1" applyFont="1" applyFill="1" applyBorder="1" applyAlignment="1">
      <alignment horizontal="center" vertical="center" wrapText="1"/>
    </xf>
    <xf numFmtId="0" fontId="11" fillId="0" borderId="8" xfId="0" applyFont="1" applyBorder="1" applyAlignment="1">
      <alignment horizontal="center" vertical="center"/>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zoomScale="61" zoomScaleNormal="61" workbookViewId="0">
      <selection activeCell="H19" sqref="H19:I19"/>
    </sheetView>
  </sheetViews>
  <sheetFormatPr defaultColWidth="9" defaultRowHeight="14"/>
  <cols>
    <col min="1" max="1" width="4.12727272727273" customWidth="1"/>
    <col min="2" max="3" width="9.25454545454545" customWidth="1"/>
    <col min="4" max="4" width="20.5" customWidth="1"/>
    <col min="5" max="5" width="16.2545454545455" style="6" customWidth="1"/>
    <col min="6" max="6" width="15.2545454545455" style="6" customWidth="1"/>
    <col min="7" max="7" width="16.2545454545455" style="6" customWidth="1"/>
    <col min="8" max="8" width="13.1272727272727" customWidth="1"/>
    <col min="9" max="9" width="13.3727272727273" customWidth="1"/>
    <col min="10" max="10" width="8.5" style="7" customWidth="1"/>
    <col min="11" max="11" width="15.1272727272727" customWidth="1"/>
  </cols>
  <sheetData>
    <row r="1" ht="21" spans="1:11">
      <c r="A1" s="8"/>
      <c r="B1" s="8"/>
      <c r="C1" s="8"/>
      <c r="D1" s="8"/>
      <c r="E1" s="8"/>
      <c r="F1" s="8"/>
      <c r="G1" s="8"/>
      <c r="H1" s="8"/>
      <c r="I1" s="8"/>
      <c r="J1" s="8"/>
      <c r="K1" s="8"/>
    </row>
    <row r="2" ht="23" spans="1:11">
      <c r="A2" s="9" t="s">
        <v>0</v>
      </c>
      <c r="B2" s="10"/>
      <c r="C2" s="10"/>
      <c r="D2" s="10"/>
      <c r="E2" s="10"/>
      <c r="F2" s="10"/>
      <c r="G2" s="10"/>
      <c r="H2" s="10"/>
      <c r="I2" s="10"/>
      <c r="J2" s="10"/>
      <c r="K2" s="10"/>
    </row>
    <row r="3" s="1" customFormat="1" ht="23" spans="1:11">
      <c r="A3" s="11" t="s">
        <v>1</v>
      </c>
      <c r="B3" s="11"/>
      <c r="C3" s="11"/>
      <c r="D3" s="11"/>
      <c r="E3" s="11"/>
      <c r="F3" s="11"/>
      <c r="G3" s="11"/>
      <c r="H3" s="11"/>
      <c r="I3" s="11"/>
      <c r="J3" s="11"/>
      <c r="K3" s="11"/>
    </row>
    <row r="4" ht="8.25" customHeight="1" spans="1:11">
      <c r="A4" s="12"/>
      <c r="B4" s="12"/>
      <c r="C4" s="12"/>
      <c r="D4" s="12"/>
      <c r="E4" s="13"/>
      <c r="F4" s="13"/>
      <c r="G4" s="13"/>
      <c r="H4" s="12"/>
      <c r="I4" s="12"/>
      <c r="J4" s="58"/>
      <c r="K4" s="12"/>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20.25" customHeight="1" spans="1:11">
      <c r="A7" s="20" t="s">
        <v>8</v>
      </c>
      <c r="B7" s="21"/>
      <c r="C7" s="22"/>
      <c r="D7" s="23"/>
      <c r="E7" s="24" t="s">
        <v>9</v>
      </c>
      <c r="F7" s="24" t="s">
        <v>10</v>
      </c>
      <c r="G7" s="24" t="s">
        <v>11</v>
      </c>
      <c r="H7" s="24" t="s">
        <v>12</v>
      </c>
      <c r="I7" s="24" t="s">
        <v>13</v>
      </c>
      <c r="J7" s="24" t="s">
        <v>14</v>
      </c>
      <c r="K7" s="31" t="s">
        <v>15</v>
      </c>
    </row>
    <row r="8" s="2" customFormat="1" ht="17.25" customHeight="1" spans="1:11">
      <c r="A8" s="25"/>
      <c r="B8" s="26"/>
      <c r="C8" s="27"/>
      <c r="D8" s="28" t="s">
        <v>16</v>
      </c>
      <c r="E8" s="19">
        <v>58</v>
      </c>
      <c r="F8" s="29">
        <v>56.4</v>
      </c>
      <c r="G8" s="30">
        <v>54.59</v>
      </c>
      <c r="H8" s="31">
        <v>10</v>
      </c>
      <c r="I8" s="59">
        <f>+G8/F8</f>
        <v>0.96790780141844</v>
      </c>
      <c r="J8" s="24">
        <f>IF(H8*I8&lt;10,H8*I8,10)</f>
        <v>9.6790780141844</v>
      </c>
      <c r="K8" s="60" t="s">
        <v>17</v>
      </c>
    </row>
    <row r="9" s="2" customFormat="1" ht="18" customHeight="1" spans="1:11">
      <c r="A9" s="25"/>
      <c r="B9" s="26"/>
      <c r="C9" s="27"/>
      <c r="D9" s="32" t="s">
        <v>18</v>
      </c>
      <c r="E9" s="19">
        <v>58</v>
      </c>
      <c r="F9" s="29">
        <v>56.4</v>
      </c>
      <c r="G9" s="30">
        <v>54.59</v>
      </c>
      <c r="H9" s="31"/>
      <c r="I9" s="59"/>
      <c r="J9" s="24"/>
      <c r="K9" s="61"/>
    </row>
    <row r="10" s="2" customFormat="1" ht="18" customHeight="1" spans="1:11">
      <c r="A10" s="25"/>
      <c r="B10" s="26"/>
      <c r="C10" s="27"/>
      <c r="D10" s="32" t="s">
        <v>19</v>
      </c>
      <c r="E10" s="33"/>
      <c r="F10" s="34"/>
      <c r="G10" s="31"/>
      <c r="H10" s="31"/>
      <c r="I10" s="31"/>
      <c r="J10" s="62"/>
      <c r="K10" s="61"/>
    </row>
    <row r="11" s="2" customFormat="1" ht="21.75" customHeight="1" spans="1:11">
      <c r="A11" s="35"/>
      <c r="B11" s="36"/>
      <c r="C11" s="37"/>
      <c r="D11" s="32" t="s">
        <v>20</v>
      </c>
      <c r="E11" s="19"/>
      <c r="F11" s="34"/>
      <c r="G11" s="31"/>
      <c r="H11" s="31"/>
      <c r="I11" s="31"/>
      <c r="J11" s="62"/>
      <c r="K11" s="63"/>
    </row>
    <row r="12" s="3" customFormat="1" ht="25.5" customHeight="1" spans="1:11">
      <c r="A12" s="38" t="s">
        <v>21</v>
      </c>
      <c r="B12" s="39" t="s">
        <v>22</v>
      </c>
      <c r="C12" s="40"/>
      <c r="D12" s="40"/>
      <c r="E12" s="40"/>
      <c r="F12" s="41"/>
      <c r="G12" s="39" t="s">
        <v>23</v>
      </c>
      <c r="H12" s="15"/>
      <c r="I12" s="15"/>
      <c r="J12" s="15"/>
      <c r="K12" s="16"/>
    </row>
    <row r="13" s="4" customFormat="1" ht="89.25" customHeight="1" spans="1:11">
      <c r="A13" s="42"/>
      <c r="B13" s="43" t="s">
        <v>24</v>
      </c>
      <c r="C13" s="44"/>
      <c r="D13" s="44"/>
      <c r="E13" s="44"/>
      <c r="F13" s="45"/>
      <c r="G13" s="43" t="s">
        <v>25</v>
      </c>
      <c r="H13" s="44"/>
      <c r="I13" s="44"/>
      <c r="J13" s="44"/>
      <c r="K13" s="45"/>
    </row>
    <row r="14" s="3" customFormat="1" ht="25.9" customHeight="1" spans="1:11">
      <c r="A14" s="38" t="s">
        <v>26</v>
      </c>
      <c r="B14" s="46" t="s">
        <v>27</v>
      </c>
      <c r="C14" s="31" t="s">
        <v>28</v>
      </c>
      <c r="D14" s="31" t="s">
        <v>29</v>
      </c>
      <c r="E14" s="31" t="s">
        <v>30</v>
      </c>
      <c r="F14" s="46" t="s">
        <v>31</v>
      </c>
      <c r="G14" s="31" t="s">
        <v>32</v>
      </c>
      <c r="H14" s="47" t="s">
        <v>15</v>
      </c>
      <c r="I14" s="64"/>
      <c r="J14" s="62" t="s">
        <v>14</v>
      </c>
      <c r="K14" s="46" t="s">
        <v>33</v>
      </c>
    </row>
    <row r="15" s="3" customFormat="1" ht="70" spans="1:11">
      <c r="A15" s="48"/>
      <c r="B15" s="49" t="s">
        <v>34</v>
      </c>
      <c r="C15" s="49" t="s">
        <v>35</v>
      </c>
      <c r="D15" s="50" t="s">
        <v>36</v>
      </c>
      <c r="E15" s="51">
        <v>15</v>
      </c>
      <c r="F15" s="52" t="s">
        <v>37</v>
      </c>
      <c r="G15" s="51" t="s">
        <v>38</v>
      </c>
      <c r="H15" s="20" t="s">
        <v>39</v>
      </c>
      <c r="I15" s="22"/>
      <c r="J15" s="51">
        <v>15</v>
      </c>
      <c r="K15" s="31"/>
    </row>
    <row r="16" s="3" customFormat="1" ht="56" spans="1:11">
      <c r="A16" s="48"/>
      <c r="B16" s="53"/>
      <c r="C16" s="49" t="s">
        <v>40</v>
      </c>
      <c r="D16" s="50" t="s">
        <v>41</v>
      </c>
      <c r="E16" s="54">
        <v>13</v>
      </c>
      <c r="F16" s="52" t="s">
        <v>42</v>
      </c>
      <c r="G16" s="51" t="s">
        <v>43</v>
      </c>
      <c r="H16" s="25"/>
      <c r="I16" s="27"/>
      <c r="J16" s="51">
        <v>13</v>
      </c>
      <c r="K16" s="31"/>
    </row>
    <row r="17" s="3" customFormat="1" ht="56" spans="1:11">
      <c r="A17" s="48"/>
      <c r="B17" s="53"/>
      <c r="C17" s="49" t="s">
        <v>44</v>
      </c>
      <c r="D17" s="50" t="s">
        <v>45</v>
      </c>
      <c r="E17" s="31">
        <v>12</v>
      </c>
      <c r="F17" s="52" t="s">
        <v>46</v>
      </c>
      <c r="G17" s="52" t="s">
        <v>47</v>
      </c>
      <c r="H17" s="25"/>
      <c r="I17" s="27"/>
      <c r="J17" s="51">
        <v>12</v>
      </c>
      <c r="K17" s="31"/>
    </row>
    <row r="18" s="3" customFormat="1" ht="57" customHeight="1" spans="1:11">
      <c r="A18" s="48"/>
      <c r="B18" s="53"/>
      <c r="C18" s="49" t="s">
        <v>48</v>
      </c>
      <c r="D18" s="50" t="s">
        <v>49</v>
      </c>
      <c r="E18" s="31">
        <v>10</v>
      </c>
      <c r="F18" s="55" t="s">
        <v>50</v>
      </c>
      <c r="G18" s="55" t="s">
        <v>51</v>
      </c>
      <c r="H18" s="20" t="s">
        <v>52</v>
      </c>
      <c r="I18" s="22"/>
      <c r="J18" s="51">
        <v>10</v>
      </c>
      <c r="K18" s="31"/>
    </row>
    <row r="19" s="3" customFormat="1" ht="203.25" customHeight="1" spans="1:11">
      <c r="A19" s="48"/>
      <c r="B19" s="49" t="s">
        <v>53</v>
      </c>
      <c r="C19" s="49" t="s">
        <v>54</v>
      </c>
      <c r="D19" s="50" t="s">
        <v>55</v>
      </c>
      <c r="E19" s="31">
        <v>40</v>
      </c>
      <c r="F19" s="52" t="s">
        <v>56</v>
      </c>
      <c r="G19" s="56">
        <v>1</v>
      </c>
      <c r="H19" s="20" t="s">
        <v>57</v>
      </c>
      <c r="I19" s="22"/>
      <c r="J19" s="51">
        <v>35</v>
      </c>
      <c r="K19" s="31" t="s">
        <v>58</v>
      </c>
    </row>
    <row r="20" s="3" customFormat="1" ht="25.5" customHeight="1" spans="1:11">
      <c r="A20" s="57" t="s">
        <v>59</v>
      </c>
      <c r="B20" s="57"/>
      <c r="C20" s="57"/>
      <c r="D20" s="57"/>
      <c r="E20" s="57"/>
      <c r="F20" s="57"/>
      <c r="G20" s="57"/>
      <c r="H20" s="57"/>
      <c r="I20" s="57"/>
      <c r="J20" s="62">
        <f>J8+SUM(J15:J19)</f>
        <v>94.6790780141844</v>
      </c>
      <c r="K20" s="31"/>
    </row>
    <row r="21" s="5" customFormat="1"/>
    <row r="22" s="3" customFormat="1" spans="1:11">
      <c r="A22" s="26"/>
      <c r="B22" s="26"/>
      <c r="C22" s="26"/>
      <c r="D22" s="26"/>
      <c r="E22" s="26"/>
      <c r="F22" s="26"/>
      <c r="G22" s="26"/>
      <c r="H22" s="26"/>
      <c r="I22" s="26"/>
      <c r="J22" s="26"/>
      <c r="K22" s="26"/>
    </row>
    <row r="23" s="3" customFormat="1" spans="1:11">
      <c r="A23" s="26"/>
      <c r="B23" s="26"/>
      <c r="C23" s="26"/>
      <c r="D23" s="26"/>
      <c r="E23" s="26"/>
      <c r="F23" s="26"/>
      <c r="G23" s="26"/>
      <c r="H23" s="26"/>
      <c r="I23" s="26"/>
      <c r="J23" s="26"/>
      <c r="K23" s="26"/>
    </row>
    <row r="24" s="3" customFormat="1" spans="1:11">
      <c r="A24" s="5"/>
      <c r="B24" s="5"/>
      <c r="C24" s="5"/>
      <c r="D24" s="5"/>
      <c r="E24" s="5"/>
      <c r="F24" s="5"/>
      <c r="G24" s="5"/>
      <c r="H24" s="5"/>
      <c r="I24" s="5"/>
      <c r="J24" s="5"/>
      <c r="K24" s="5"/>
    </row>
    <row r="25" s="3" customFormat="1" spans="1:11">
      <c r="A25" s="5"/>
      <c r="B25" s="5"/>
      <c r="C25" s="5"/>
      <c r="D25" s="5"/>
      <c r="E25" s="5"/>
      <c r="F25" s="5"/>
      <c r="G25" s="5"/>
      <c r="H25" s="5"/>
      <c r="I25" s="5"/>
      <c r="J25" s="5"/>
      <c r="K25" s="5"/>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H19:I19"/>
    <mergeCell ref="A20:I20"/>
    <mergeCell ref="A21:K21"/>
    <mergeCell ref="A22:K22"/>
    <mergeCell ref="A23:K23"/>
    <mergeCell ref="A24:K24"/>
    <mergeCell ref="A25:K25"/>
    <mergeCell ref="A12:A13"/>
    <mergeCell ref="A14:A19"/>
    <mergeCell ref="B15:B18"/>
    <mergeCell ref="K8:K11"/>
    <mergeCell ref="H15:I17"/>
    <mergeCell ref="A7:C11"/>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2021-05-28T02:30:00Z</cp:lastPrinted>
  <dcterms:modified xsi:type="dcterms:W3CDTF">2021-06-02T07:35:26Z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