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635" windowHeight="7380" tabRatio="879" firstSheet="6" activeTab="6"/>
  </bookViews>
  <sheets>
    <sheet name="互联网租赁自行车" sheetId="3" r:id="rId1"/>
    <sheet name="停车" sheetId="4" r:id="rId2"/>
    <sheet name="车辆动态监控领域" sheetId="8" r:id="rId3"/>
    <sheet name="公路养护资质领域" sheetId="12" r:id="rId4"/>
    <sheet name="公路工程监理和质监" sheetId="9" r:id="rId5"/>
    <sheet name="货运" sheetId="29" r:id="rId6"/>
    <sheet name="出租" sheetId="7" r:id="rId7"/>
    <sheet name="地面公交" sheetId="15" r:id="rId8"/>
    <sheet name="机动车维修" sheetId="11" r:id="rId9"/>
    <sheet name="驾培" sheetId="10" r:id="rId10"/>
    <sheet name="水运" sheetId="28" r:id="rId11"/>
    <sheet name="高速收费" sheetId="14" r:id="rId12"/>
    <sheet name="客运" sheetId="16" r:id="rId13"/>
    <sheet name="公路管理" sheetId="17" r:id="rId14"/>
    <sheet name="设施设备" sheetId="18" r:id="rId15"/>
    <sheet name="轨道运营" sheetId="19" r:id="rId16"/>
    <sheet name="城市道路" sheetId="24" r:id="rId17"/>
    <sheet name="公建" sheetId="25" r:id="rId18"/>
    <sheet name="工程设计" sheetId="27" r:id="rId19"/>
    <sheet name="执法巡查领域" sheetId="30" r:id="rId20"/>
    <sheet name="交通战备" sheetId="21" r:id="rId21"/>
  </sheets>
  <definedNames>
    <definedName name="_xlnm._FilterDatabase" localSheetId="13" hidden="1">公路管理!$A$5:$BH$13</definedName>
    <definedName name="_xlnm._FilterDatabase" localSheetId="19" hidden="1">执法巡查领域!$A$5:$BH$38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<sst xmlns="http://schemas.openxmlformats.org/spreadsheetml/2006/main" count="3068" uniqueCount="499">
  <si>
    <t>附件1</t>
  </si>
  <si>
    <t>2025年度行政检查计划统计表（模版）</t>
  </si>
  <si>
    <t>制定机关：北京交通委员会互联网租赁自行车领域            联系人：钟琳                   联系电话：15810614418</t>
  </si>
  <si>
    <t>序号</t>
  </si>
  <si>
    <t>任务名称</t>
  </si>
  <si>
    <t>责任部门</t>
  </si>
  <si>
    <t>制定任务依据</t>
  </si>
  <si>
    <t>任务类型</t>
  </si>
  <si>
    <t>检查类型</t>
  </si>
  <si>
    <t>是否采用双随机方式</t>
  </si>
  <si>
    <t>检查方式</t>
  </si>
  <si>
    <t>检查单
编号</t>
  </si>
  <si>
    <t>检查层级</t>
  </si>
  <si>
    <t>任务日期自</t>
  </si>
  <si>
    <t>任务日期至</t>
  </si>
  <si>
    <t>是否涉企</t>
  </si>
  <si>
    <t>对象范围</t>
  </si>
  <si>
    <t>检查对象基数</t>
  </si>
  <si>
    <t>检查比例</t>
  </si>
  <si>
    <t>检查频次</t>
  </si>
  <si>
    <t>计划现场检查次数</t>
  </si>
  <si>
    <t>计划非现场检查次数</t>
  </si>
  <si>
    <t>单次检查周期</t>
  </si>
  <si>
    <t>总量</t>
  </si>
  <si>
    <t>市本级</t>
  </si>
  <si>
    <t>东城区</t>
  </si>
  <si>
    <t>西城区</t>
  </si>
  <si>
    <t>朝阳区</t>
  </si>
  <si>
    <t>海淀区</t>
  </si>
  <si>
    <t>丰台区</t>
  </si>
  <si>
    <t>石景山区</t>
  </si>
  <si>
    <t>门头沟区</t>
  </si>
  <si>
    <t>房山区</t>
  </si>
  <si>
    <t>通州区</t>
  </si>
  <si>
    <t>顺义区</t>
  </si>
  <si>
    <t>昌平区</t>
  </si>
  <si>
    <t>大兴区</t>
  </si>
  <si>
    <t>怀柔区</t>
  </si>
  <si>
    <t>平谷区</t>
  </si>
  <si>
    <t>密云区</t>
  </si>
  <si>
    <t>延庆区</t>
  </si>
  <si>
    <t>经开区</t>
  </si>
  <si>
    <t>机场分局</t>
  </si>
  <si>
    <t>燕山分局</t>
  </si>
  <si>
    <t>对互联网租赁自行车经营企业的日常现场检查</t>
  </si>
  <si>
    <t>静态交通管理处、市交通运输综合执法总队</t>
  </si>
  <si>
    <t>北京市非机动车管理条例</t>
  </si>
  <si>
    <t>单部门</t>
  </si>
  <si>
    <t>日常</t>
  </si>
  <si>
    <t>是</t>
  </si>
  <si>
    <t>现场</t>
  </si>
  <si>
    <t>京交通〔2025〕1号</t>
  </si>
  <si>
    <t>市级</t>
  </si>
  <si>
    <t>自行车企业</t>
  </si>
  <si>
    <t>一年2次</t>
  </si>
  <si>
    <t>1天</t>
  </si>
  <si>
    <t>对互联网租赁自行车经营企业的非现场检查</t>
  </si>
  <si>
    <t>否</t>
  </si>
  <si>
    <t>非现场</t>
  </si>
  <si>
    <t>京交通〔2025〕2号</t>
  </si>
  <si>
    <t>一年12次</t>
  </si>
  <si>
    <t>合计</t>
  </si>
  <si>
    <r>
      <rPr>
        <sz val="20"/>
        <color theme="1"/>
        <rFont val="方正小标宋简体"/>
        <charset val="134"/>
      </rPr>
      <t>本机关对同一企业实施现场检查年度频次上限：</t>
    </r>
    <r>
      <rPr>
        <u/>
        <sz val="20"/>
        <color theme="1"/>
        <rFont val="方正小标宋简体"/>
        <charset val="134"/>
      </rPr>
      <t xml:space="preserve">2  次/年 </t>
    </r>
    <r>
      <rPr>
        <sz val="20"/>
        <color theme="1"/>
        <rFont val="方正小标宋简体"/>
        <charset val="134"/>
      </rPr>
      <t xml:space="preserve">  （请根据本机关内部监管统筹情况填写，根据投诉举报、转办交办、数据监测等线索确需实施行政检查，或者应企业申请实施行政检查的，可以不受频次上限限制。）</t>
    </r>
  </si>
  <si>
    <t>制定机关：北京交通委员会停车领域    联系人： 钟琳           联系电话：15810614418</t>
  </si>
  <si>
    <t>对从事停车信息服务经营者的非现场检查</t>
  </si>
  <si>
    <t>北京市机动车停车管理条例</t>
  </si>
  <si>
    <t>京交通〔2025〕3号</t>
  </si>
  <si>
    <t>停车信息服务经营者</t>
  </si>
  <si>
    <t>一年二次</t>
  </si>
  <si>
    <r>
      <rPr>
        <sz val="20"/>
        <color theme="1"/>
        <rFont val="方正小标宋简体"/>
        <charset val="134"/>
      </rPr>
      <t>本机关对同一企业实施现场检查年度频次上限：</t>
    </r>
    <r>
      <rPr>
        <u/>
        <sz val="20"/>
        <color theme="1"/>
        <rFont val="方正小标宋简体"/>
        <charset val="134"/>
      </rPr>
      <t xml:space="preserve">   2 次/年 </t>
    </r>
    <r>
      <rPr>
        <sz val="20"/>
        <color theme="1"/>
        <rFont val="方正小标宋简体"/>
        <charset val="134"/>
      </rPr>
      <t xml:space="preserve">  （请根据本机关内部监管统筹情况填写，根据投诉举报、转办交办、数据监测等线索确需实施行政检查，或者应企业申请实施行政检查的，可以不受频次上限限制。）</t>
    </r>
  </si>
  <si>
    <t>制定机关：北京交通委员会车辆动态监控领域              联系人：罗小卫                           联系电话：55530696</t>
  </si>
  <si>
    <t>对社会化卫星定位系统监控平台经营行为的日常现场检查</t>
  </si>
  <si>
    <t>安全监督与应急处</t>
  </si>
  <si>
    <t>《道路运输车辆动态监督管理办法》</t>
  </si>
  <si>
    <t>京交通〔2025〕4号</t>
  </si>
  <si>
    <t>全市社会化卫星定位系统监控平台</t>
  </si>
  <si>
    <t>19家</t>
  </si>
  <si>
    <t>1年1次</t>
  </si>
  <si>
    <t>0.5天</t>
  </si>
  <si>
    <t>对社会化卫星定位系统监控平台经营行为的非现场检查</t>
  </si>
  <si>
    <t>京交通〔2025〕41号</t>
  </si>
  <si>
    <t>1年12次</t>
  </si>
  <si>
    <t>对道路运输企业自建卫星定位系统监控平台经营行为的日常现场检查</t>
  </si>
  <si>
    <t>各区交通局安全监督与应急科</t>
  </si>
  <si>
    <t xml:space="preserve"> 区级</t>
  </si>
  <si>
    <t>道路运输企业自建卫星定位系统监控平台</t>
  </si>
  <si>
    <t>2家</t>
  </si>
  <si>
    <t>对道路运输企业自建卫星定位系统监控平台经营行为的非现场检查</t>
  </si>
  <si>
    <t>区级</t>
  </si>
  <si>
    <r>
      <rPr>
        <sz val="20"/>
        <color theme="1"/>
        <rFont val="方正小标宋简体"/>
        <charset val="134"/>
      </rPr>
      <t>本机关对同一企业实施现场检查年度频次上限：</t>
    </r>
    <r>
      <rPr>
        <u/>
        <sz val="20"/>
        <color theme="1"/>
        <rFont val="方正小标宋简体"/>
        <charset val="134"/>
      </rPr>
      <t xml:space="preserve">  2 次/年 </t>
    </r>
    <r>
      <rPr>
        <sz val="20"/>
        <color theme="1"/>
        <rFont val="方正小标宋简体"/>
        <charset val="134"/>
      </rPr>
      <t xml:space="preserve">  （请根据本机关内部监管统筹情况填写，根据投诉举报、转办交办、数据监测等线索确需实施行政检查，或者应企业申请实施行政检查的，可以不受频次上限限制。）</t>
    </r>
  </si>
  <si>
    <t>制定机关：北京市交通委员会公路养护资质领域                   联系人：       徐婷                   联系电话：13641200075</t>
  </si>
  <si>
    <t>对公路养护作业单位资质审批的日常现场检查</t>
  </si>
  <si>
    <t>路政综合协调处</t>
  </si>
  <si>
    <t>《公路养护作业单位资质管理办法》第二十九条：县级以上人民政府交通运输主管部门应当依照职责，对公路养护作业单位取得资质后是否满足资质条件和从业行为进行监督管理。</t>
  </si>
  <si>
    <t>京交通〔2025〕6号</t>
  </si>
  <si>
    <t>从事公路养护行业的企业</t>
  </si>
  <si>
    <t>2025年取得资质的企业</t>
  </si>
  <si>
    <t>一年一次</t>
  </si>
  <si>
    <t>1.5天</t>
  </si>
  <si>
    <t>对公路养护作业单位资质审批的非现场检查</t>
  </si>
  <si>
    <t>京交通〔2025〕7号</t>
  </si>
  <si>
    <r>
      <rPr>
        <sz val="20"/>
        <color theme="1"/>
        <rFont val="方正小标宋简体"/>
        <charset val="134"/>
      </rPr>
      <t>本机关对同一企业实施现场检查年度频次上限：</t>
    </r>
    <r>
      <rPr>
        <u/>
        <sz val="20"/>
        <color theme="1"/>
        <rFont val="方正小标宋简体"/>
        <charset val="134"/>
      </rPr>
      <t xml:space="preserve">   1  次/年 </t>
    </r>
    <r>
      <rPr>
        <sz val="20"/>
        <color theme="1"/>
        <rFont val="方正小标宋简体"/>
        <charset val="134"/>
      </rPr>
      <t xml:space="preserve">  （请根据本机关内部监管统筹情况填写，根据投诉举报、转办交办、数据监测等线索确需实施行政检查，或者应企业申请实施行政检查的，可以不受频次上限限制。）</t>
    </r>
  </si>
  <si>
    <t>制定机关：北京交通委员会公路工程监理和质监领域       联系人：  周亚梅                                   联系电话：55530876</t>
  </si>
  <si>
    <t>对公路水运工程质量检测机构的日常现场检查</t>
  </si>
  <si>
    <t>工程协调与市场监管处、十六支队</t>
  </si>
  <si>
    <t>【1】《公路水运工程质量检测管理办法》第四十一条  县级以上人民政府交通运输主管部门（以下简称交通运输主管部门）应当加强对质量检测工作的监督检查，及时纠正、查处违反本办法的行为。
【2】《公路水运工程质量检测管理办法》第四十二条  交通运输主管部门开展监督检查工作，主要包括下列内容：
（一）检测机构资质证书使用的规范性，有无转包、违规分包、超许可范围承揽业务、涂改和租借资质证书等行为；
（二）检测机构能力的符合性，工地试验室设立和施工现场检测情况；
（三）原始记录、质量检测报告的真实性、规范性和完整性；
（四）采用的技术标准、规范和规程是否合法有效，样品的管理是否符合要求；
（五）仪器设备的运行、检定和校准情况；
（六）质量保证体系运行的有效性；
（七）检测机构和检测人员质量检测活动的规范性、合法性和真实性；
（八）依据职责应当监督检查的其他内容。</t>
  </si>
  <si>
    <t>京交通〔2025〕8号</t>
  </si>
  <si>
    <t>公路水运工程质量检测机构</t>
  </si>
  <si>
    <t>对公路水运工程质量检测机构的非现场检查</t>
  </si>
  <si>
    <t>京交通〔2025〕9号</t>
  </si>
  <si>
    <t>对公路水运工程监理企业的日常现场检查</t>
  </si>
  <si>
    <t xml:space="preserve">《公路水运工程监理企业资质管理规定》第二十五条  各级人民政府交通运输主管部门根据职责对监理企业实施监督检查，强化动态核查，原则上采取随机抽取检查对象、检查人员的方式，通过信息化手段加强事中事后监管，监督检查结果及时向社会公布。
   交通运输主管部门进行监督检查时，相关单位和个人应当配合。
</t>
  </si>
  <si>
    <t>京交通〔2025〕44号</t>
  </si>
  <si>
    <t>公路水运工程监理企业</t>
  </si>
  <si>
    <t>对公路水运工程监理企业的非现场检查</t>
  </si>
  <si>
    <r>
      <rPr>
        <sz val="20"/>
        <color theme="1"/>
        <rFont val="方正小标宋简体"/>
        <charset val="134"/>
      </rPr>
      <t>本机关对同一企业实施现场检查年度频次上限：</t>
    </r>
    <r>
      <rPr>
        <u/>
        <sz val="20"/>
        <color theme="1"/>
        <rFont val="方正小标宋简体"/>
        <charset val="134"/>
      </rPr>
      <t xml:space="preserve">      1   次/年 </t>
    </r>
    <r>
      <rPr>
        <sz val="20"/>
        <color theme="1"/>
        <rFont val="方正小标宋简体"/>
        <charset val="134"/>
      </rPr>
      <t xml:space="preserve">  （请根据本机关内部监管统筹情况填写，根据投诉举报、转办交办、数据监测等线索确需实施行政检查，或者应企业申请实施行政检查的，可以不受频次上限限制。）</t>
    </r>
  </si>
  <si>
    <t>制定机关：北京市交通委员会货物运输领域                      联系人：          门怡                联系电话：55531679</t>
  </si>
  <si>
    <t>对道路货物运输经营业户的日常现场检查</t>
  </si>
  <si>
    <t>货物运输管理处</t>
  </si>
  <si>
    <t>依据《中华人民共和国道路运输条例》《道路货物运输及站场管理规定》《网络平台道路货物运输经营管理暂行办法》等法规核查货运企业许可及备案条件、经营管理、场站管理等的贯彻落实情况</t>
  </si>
  <si>
    <t>京交通〔2025〕10号</t>
  </si>
  <si>
    <t>道路普通货物运输经营业户</t>
  </si>
  <si>
    <t>因各辖区道路普通货物运输经营业户分布不平衡，市级按照业户数量及比例确定各区检查任务：
1.辖区内业户数量（户）小于200户(含)，年度检查率为100%(注:每月随机户数，由辖区结合实际自定)。检查数=业户数量。
2.辖区内业户数量(户)大于 200户，小于2000户，年度检查户数不少于200户(注:每月随机户数，由辖区结合实际自定)。检查户数≥200户。
3.辖区内业户数量大于 2000户，年度检查率不低于 10%。(注:每月随机户数，由辖区结合实际自定)。检查户数≥业户数量×10%。</t>
  </si>
  <si>
    <t>根据双随机抽查或专项检查安排组织</t>
  </si>
  <si>
    <t>对道路货物运输经营业户的非现场检查</t>
  </si>
  <si>
    <t>京交通〔2025〕11号</t>
  </si>
  <si>
    <t>每天1次</t>
  </si>
  <si>
    <t>道路危险货物运输经营业户日常现场检查</t>
  </si>
  <si>
    <t>京交通〔2025〕12号</t>
  </si>
  <si>
    <t>市级、区级</t>
  </si>
  <si>
    <t>道路危险货物运输经营业户</t>
  </si>
  <si>
    <t>每季度100%</t>
  </si>
  <si>
    <t>每年至少检查4次，并按要求开展专项检查</t>
  </si>
  <si>
    <t>道路危险货物运输经营业户非现场检查</t>
  </si>
  <si>
    <t>京交通〔2025〕13号</t>
  </si>
  <si>
    <t>城六区道路危险货物运输经营业户日常现场检查</t>
  </si>
  <si>
    <t>北京市交通运输综合执法总队</t>
  </si>
  <si>
    <t>城六区道路危险货物运输经营业户</t>
  </si>
  <si>
    <t>城六区道路危险货物运输经营业户非现场检查</t>
  </si>
  <si>
    <r>
      <rPr>
        <sz val="20"/>
        <color theme="1"/>
        <rFont val="方正小标宋简体"/>
        <charset val="134"/>
      </rPr>
      <t>本机关对同一企业实施现场检查年度频次上限：</t>
    </r>
    <r>
      <rPr>
        <u/>
        <sz val="20"/>
        <color theme="1"/>
        <rFont val="方正小标宋简体"/>
        <charset val="134"/>
      </rPr>
      <t xml:space="preserve">  普货3次/年、危货6次/年 </t>
    </r>
    <r>
      <rPr>
        <sz val="20"/>
        <color theme="1"/>
        <rFont val="方正小标宋简体"/>
        <charset val="134"/>
      </rPr>
      <t xml:space="preserve">  （请根据本机关内部监管统筹情况填写，根据投诉举报、转办交办、数据监测等线索确需实施行政检查，或者应企业申请实施行政检查的，可以不受频次上限限制。）</t>
    </r>
  </si>
  <si>
    <t>制定机关：北京交通委员会出租（租赁）领域        联系人：朱虹润                          联系电话：55531023</t>
  </si>
  <si>
    <t>对巡游出租汽车企业的日常现场检查</t>
  </si>
  <si>
    <t>出租（租赁）汽车管理处</t>
  </si>
  <si>
    <t>《北京市出租汽车管理条例》《巡游出租汽车经营服务管理规定》</t>
  </si>
  <si>
    <t>京交通〔2025〕14号</t>
  </si>
  <si>
    <t>法人</t>
  </si>
  <si>
    <t>不同区不一样</t>
  </si>
  <si>
    <t>对巡游出租汽车企业的非现场检查</t>
  </si>
  <si>
    <t>京交通〔2025〕15号</t>
  </si>
  <si>
    <t>对网络预约出租汽车企业的日常现场检查</t>
  </si>
  <si>
    <t>《北京市出租汽车管理条例》、《网络预约出租汽车经营服务管理暂行规定》、关于对网约车平台开展执法检查的工作方案</t>
  </si>
  <si>
    <t>日常检查</t>
  </si>
  <si>
    <t>京交通〔2025〕16号</t>
  </si>
  <si>
    <t>对网络预约出租汽车企业的非现场检查</t>
  </si>
  <si>
    <t>京交通〔2025〕17号</t>
  </si>
  <si>
    <t>对汽车租赁经营的日常现场检查</t>
  </si>
  <si>
    <t>北京市交通运输综合执法总队
城六区运输管理分局
各郊区交通局（委）
经济开发区城市运行局
燕山交通运输执法分队</t>
  </si>
  <si>
    <t>《小微型客车租赁经营服务管理办法》（交通运输部令2021年第17号)、《北京市汽车租赁管理办法》北京市人民政府令(2012年第244号）</t>
  </si>
  <si>
    <t>京交通〔2025〕18号</t>
  </si>
  <si>
    <t>593家企业</t>
  </si>
  <si>
    <t>100家以上企业按50%；100家以下企业按100%</t>
  </si>
  <si>
    <t>对汽车租赁经营的非现场检查</t>
  </si>
  <si>
    <t>京交通〔2025〕19号</t>
  </si>
  <si>
    <t>无</t>
  </si>
  <si>
    <r>
      <rPr>
        <sz val="20"/>
        <color theme="1"/>
        <rFont val="方正小标宋简体"/>
        <charset val="134"/>
      </rPr>
      <t>本机关对同一企业实施现场检查年度频次上限：</t>
    </r>
    <r>
      <rPr>
        <u/>
        <sz val="20"/>
        <color theme="1"/>
        <rFont val="方正小标宋简体"/>
        <charset val="134"/>
      </rPr>
      <t xml:space="preserve">       12      次/年 </t>
    </r>
    <r>
      <rPr>
        <sz val="20"/>
        <color theme="1"/>
        <rFont val="方正小标宋简体"/>
        <charset val="134"/>
      </rPr>
      <t xml:space="preserve">  （请根据本机关内部监管统筹情况填写，根据投诉举报、转办交办、数据监测等线索确需实施行政检查，或者应企业申请实施行政检查的，可以不受频次上限限制。）</t>
    </r>
  </si>
  <si>
    <t>制定机关：北京市交通委员会地面公交领域                联系人：  楚佳                        联系电话：55530990</t>
  </si>
  <si>
    <t>地面公交监管日常现场检查</t>
  </si>
  <si>
    <t>地面公交运营管理处</t>
  </si>
  <si>
    <t>按照《城市公共汽车和电车客运管理规定》《城市公共交通条例》《安全生产法》等法规对地面公交安全生产、运营服务、从业人员等进行监督检查</t>
  </si>
  <si>
    <t>京交通〔2025〕20号</t>
  </si>
  <si>
    <t>公交运营车队、公交场站等</t>
  </si>
  <si>
    <t>结合双随机抽取情况确定</t>
  </si>
  <si>
    <t>结合双随机抽查情况确定</t>
  </si>
  <si>
    <t>地面公交监管非现场检查</t>
  </si>
  <si>
    <t>京交通〔2025〕21号</t>
  </si>
  <si>
    <t>地面公交企业日常执法检查</t>
  </si>
  <si>
    <t>执法总队</t>
  </si>
  <si>
    <t>《城市公共汽车和电车客运管理规定》《城市公共交通条例》《安全生产法》等</t>
  </si>
  <si>
    <t>京交通〔2025〕76号</t>
  </si>
  <si>
    <t>公交集团及其客运分公司</t>
  </si>
  <si>
    <t>地面公交日常执法检查</t>
  </si>
  <si>
    <t>结合实际工作需要确定</t>
  </si>
  <si>
    <t>制定机关：北京市交通委员会机动车维修领域                       联系人：       王靖翔                   联系电话：55531795</t>
  </si>
  <si>
    <t>对机动车维修企业的日常现场检查</t>
  </si>
  <si>
    <t>机动车维修管理处、市交通运输综合执法总队</t>
  </si>
  <si>
    <t>交通运输部《机动车维修管理规定》、《北京市机动车维修行业综合监管办法（试行）》</t>
  </si>
  <si>
    <t>京交通〔2025〕22号</t>
  </si>
  <si>
    <t>机动车维修企业</t>
  </si>
  <si>
    <t>6156户（其中城六区2553户）</t>
  </si>
  <si>
    <t>市交通委机动车维修管理处按4户/人；市交通运输综合执法总队年度检查户数按上年末城六区备案经营企业数量的30％；各区交通运输管理部门按照上一年度辖区备案经营企业数量为100户及以下、101-200户、201-300户、301-400户、401户-700户、701户—1000户、1001户及以上的比率分别为100％、90％、70％、50％、35％、30%、25%。</t>
  </si>
  <si>
    <t>对机动车维修企业的非现场检查</t>
  </si>
  <si>
    <t>京交通〔2025〕23号</t>
  </si>
  <si>
    <t>对机动车维修企业的备案、备案变更企业的专项现场检查</t>
  </si>
  <si>
    <t>机动车维修管理处</t>
  </si>
  <si>
    <t>《北京市机动车维修行业综合监管办法（试行）》</t>
  </si>
  <si>
    <t>专项</t>
  </si>
  <si>
    <t>根据机动车维修企业的备案、备案变更实际情况</t>
  </si>
  <si>
    <r>
      <rPr>
        <sz val="20"/>
        <color theme="1"/>
        <rFont val="方正小标宋简体"/>
        <charset val="134"/>
      </rPr>
      <t>本机关对同一企业实施现场检查年度频次上限：</t>
    </r>
    <r>
      <rPr>
        <u/>
        <sz val="20"/>
        <color theme="1"/>
        <rFont val="方正小标宋简体"/>
        <charset val="134"/>
      </rPr>
      <t xml:space="preserve">      12     次/年 </t>
    </r>
    <r>
      <rPr>
        <sz val="20"/>
        <color theme="1"/>
        <rFont val="方正小标宋简体"/>
        <charset val="134"/>
      </rPr>
      <t xml:space="preserve">  （请根据本机关内部监管统筹情况填写，根据投诉举报、转办交办、数据监测等线索确需实施行政检查，或者应企业申请实施行政检查的，可以不受频次上限限制。）</t>
    </r>
  </si>
  <si>
    <t>2025年度行政检查计划统计表（驾培）</t>
  </si>
  <si>
    <t>制定机关：北京市交通委员会驾驶员培训领域                                                                                        联系人：    王欣平                                                                                联系电话：55531064</t>
  </si>
  <si>
    <t>对机动车驾驶员培训经营活动的日常现场检查</t>
  </si>
  <si>
    <t>驾驶员培训管理处</t>
  </si>
  <si>
    <t xml:space="preserve">    《机动车驾驶员培训管理规定》第四十二条　交通运输主管部门应当依法对机动车驾驶员培训经营活动进行监督检查，督促机动车驾驶员培训机构及时办理备案手续，加强对机动车驾驶员培训机构是否备案、是否保持备案经营项目需具备的业务条件、备案事项与实际从事业务是否一致等情况的检查。
    监督检查活动原则上随机抽取检查对象、检查人员，严格遵守《交通运输行政执法程序规定》等相关规定，检查结果向社会公布。
</t>
  </si>
  <si>
    <t>京交通〔2025〕24号</t>
  </si>
  <si>
    <t>机动车驾驶员培训机构</t>
  </si>
  <si>
    <t>一月一次</t>
  </si>
  <si>
    <t>对机动车驾驶员培训经营活动监督的专项检查任务</t>
  </si>
  <si>
    <t>跨部门</t>
  </si>
  <si>
    <t>一年两次</t>
  </si>
  <si>
    <t>对机动车驾驶员培训经营活动的非现场检查</t>
  </si>
  <si>
    <t>京交通〔2025〕25号</t>
  </si>
  <si>
    <r>
      <rPr>
        <sz val="20"/>
        <color theme="1"/>
        <rFont val="方正小标宋简体"/>
        <charset val="134"/>
      </rPr>
      <t>本机关对同一企业实施现场检查年度频次上限：</t>
    </r>
    <r>
      <rPr>
        <u/>
        <sz val="20"/>
        <color theme="1"/>
        <rFont val="方正小标宋简体"/>
        <charset val="134"/>
      </rPr>
      <t xml:space="preserve">         12       次/年 </t>
    </r>
    <r>
      <rPr>
        <sz val="20"/>
        <color theme="1"/>
        <rFont val="方正小标宋简体"/>
        <charset val="134"/>
      </rPr>
      <t xml:space="preserve">  （请根据本机关内部监管统筹情况填写，根据投诉举报、转办交办、数据监测等线索确需实施行政检查，或者应企业申请实施行政检查的，可以不受频次上限限制。）</t>
    </r>
  </si>
  <si>
    <t>2025年度行政检查计划统计表（水运处）</t>
  </si>
  <si>
    <t>制定机关：北京市交通委员会水路运输行业         联系人：刘猛                          联系电话：55531054</t>
  </si>
  <si>
    <t>对水路运输企业的日常现场检查（行政）</t>
  </si>
  <si>
    <t>水路运输管理处，相关运输管理分局，相关区交通局\委</t>
  </si>
  <si>
    <t>《国内水路运输管理规定》</t>
  </si>
  <si>
    <t>京交通〔2025〕26号</t>
  </si>
  <si>
    <t>水路运输及其辅助业企业</t>
  </si>
  <si>
    <t>对水运企业每户每年开展1次行业检查。</t>
  </si>
  <si>
    <t>对水路运输企业的日常现场检查（市级执法）</t>
  </si>
  <si>
    <t>市交通运输执法总队</t>
  </si>
  <si>
    <t>对水运企业每户每年开展1次执法检查。</t>
  </si>
  <si>
    <t>对水路运输企业的日常现场检查（区级执法）</t>
  </si>
  <si>
    <t>相关区交通局\委</t>
  </si>
  <si>
    <t>对水运企业每户每年开展1次执法检查。行业检查、执法检查主体为同一部门的，合并执行，计数为0。</t>
  </si>
  <si>
    <t>对水路运输企业的非现场检查</t>
  </si>
  <si>
    <t>京交通〔2025〕27号</t>
  </si>
  <si>
    <t>对水运企业每户每年开展1次行业检查和1次执法检查。行业检查、执法检查主体为同一部门的，合并执行，计数为0。</t>
  </si>
  <si>
    <t>对游船单位的日常现场检查（行政）</t>
  </si>
  <si>
    <t>水路运输管理处，各运输管理分局，各区交通局\委</t>
  </si>
  <si>
    <t>《中华人民共和国内河交通安全管理条例》</t>
  </si>
  <si>
    <t>游船单位</t>
  </si>
  <si>
    <t>对游船单位每年每户开展3次行业检查。</t>
  </si>
  <si>
    <t>对游船单位的日常现场检查（市级执法）</t>
  </si>
  <si>
    <t>对游船单位每年每户开展2次执法检查。</t>
  </si>
  <si>
    <t>对游船单位的日常现场检查（区级执法）</t>
  </si>
  <si>
    <t>对游船单位每年每户开展2次执法检查。行业检查、执法检查主体为同一部门的，合并执行，计数为0。</t>
  </si>
  <si>
    <t>对游船单位的非现场检查</t>
  </si>
  <si>
    <t>对游船单位每年每户开展3次行业检查和2次执法检查。行业检查、执法检查主体为同一部门的，合并执行，计数为0。</t>
  </si>
  <si>
    <t>对渔业船舶检验工作的日常现场检查</t>
  </si>
  <si>
    <t>市交通运输综合执法总队（一支队）</t>
  </si>
  <si>
    <t>《中华人民共和国渔业船舶检验条例》</t>
  </si>
  <si>
    <t>京交通〔2025〕77号</t>
  </si>
  <si>
    <t>船舶检验机构</t>
  </si>
  <si>
    <t>每户每年至少开展1次。</t>
  </si>
  <si>
    <t>对渔业船舶检验工作的非现场检查</t>
  </si>
  <si>
    <t>京交通〔2025〕78号</t>
  </si>
  <si>
    <t>对船员培训考试工作的日常现场检查</t>
  </si>
  <si>
    <t>《中华人民共和国船员条例》</t>
  </si>
  <si>
    <t>船员培训机构</t>
  </si>
  <si>
    <t>对船员培训考试工作的非现场检查</t>
  </si>
  <si>
    <r>
      <rPr>
        <sz val="20"/>
        <color theme="1"/>
        <rFont val="方正小标宋简体"/>
        <charset val="134"/>
      </rPr>
      <t>本机关对同一企业实施现场检查年度频次上限：</t>
    </r>
    <r>
      <rPr>
        <u/>
        <sz val="20"/>
        <color theme="1"/>
        <rFont val="方正小标宋简体"/>
        <charset val="134"/>
      </rPr>
      <t xml:space="preserve">  5  次/年 </t>
    </r>
    <r>
      <rPr>
        <sz val="20"/>
        <color theme="1"/>
        <rFont val="方正小标宋简体"/>
        <charset val="134"/>
      </rPr>
      <t xml:space="preserve">  （请根据本机关内部监管统筹情况填写，根据投诉举报、转办交办、数据监测等线索确需实施行政检查，或者应企业申请实施行政检查的，可以不受频次上限限制。）</t>
    </r>
  </si>
  <si>
    <t>2025年度行政检查计划统计表</t>
  </si>
  <si>
    <t>制定机关：北京市交通委员会高速收费领域                            联系人：  杨涛                        联系电话：55531082</t>
  </si>
  <si>
    <t>2025年收费公路收费站设置非现场检查</t>
  </si>
  <si>
    <t>财务处
执法总队</t>
  </si>
  <si>
    <t>《收费公路管理条例》</t>
  </si>
  <si>
    <t>京交通〔2025〕28号</t>
  </si>
  <si>
    <t>收费公路路段</t>
  </si>
  <si>
    <t>2025年收费公路收费期限非现场检查</t>
  </si>
  <si>
    <r>
      <rPr>
        <sz val="20"/>
        <color theme="1"/>
        <rFont val="方正小标宋简体"/>
        <charset val="134"/>
      </rPr>
      <t>本机关对同一企业实施现场检查年度频次上限：</t>
    </r>
    <r>
      <rPr>
        <u/>
        <sz val="20"/>
        <color theme="1"/>
        <rFont val="方正小标宋简体"/>
        <charset val="134"/>
      </rPr>
      <t xml:space="preserve">   0  次/年 </t>
    </r>
    <r>
      <rPr>
        <sz val="20"/>
        <color theme="1"/>
        <rFont val="方正小标宋简体"/>
        <charset val="134"/>
      </rPr>
      <t xml:space="preserve">  （请根据本机关内部监管统筹情况填写，根据投诉举报、转办交办、数据监测等线索确需实施行政检查，或者应企业申请实施行政检查的，可以不受频次上限限制。）</t>
    </r>
  </si>
  <si>
    <t>制定机关：北京市交通委员会道路客运领域                               联系人：刘嵩              联系电话：55531036</t>
  </si>
  <si>
    <t>对道路旅客运输经营者和道路旅客运输站场经营者经营行为的专项检查</t>
  </si>
  <si>
    <t>道路客运管理处</t>
  </si>
  <si>
    <t>《中华人民共和国道路运输条例》、《道路旅客运输及客运站管理规定》、《国际道路运输管理规定》、《中华人民共和国安全生产法》、《中华人民共和国反恐怖主义法》、《中华人民共和国电子商务法》、《道路旅客运输企业安全管理规范》、《道路运输从业人员管理规定》、《道路运输车辆技术管理规定》、《道路运输车辆动态监督管理办法》、《省际道路客运站经营服务规范》、《北京市道路运输条例》、《北京市安全生产条例》、《北京市旅游条例》、《北京市无障碍环境建设条例》、《北京市生产安全事故隐患排查治理办法》、《北京市道路客运行业监管办法》。</t>
  </si>
  <si>
    <t>京交通〔2025〕29号</t>
  </si>
  <si>
    <t>本市籍道路客运企业、省际客运站（运营）</t>
  </si>
  <si>
    <t>每月3次</t>
  </si>
  <si>
    <t>对道路旅客运输经营者经营行为的日常现场检查</t>
  </si>
  <si>
    <t>各区交通局，市交通委东城、西城、朝阳、海淀、丰台、石景山运输管理分局，经开区城市运行局</t>
  </si>
  <si>
    <t>《中华人民共和国道路运输条例》、《道路旅客运输及客运站管理规定》、《国际道路运输管理规定》、《中华人民共和国安全生产法》、《中华人民共和国反恐怖主义法》、《中华人民共和国电子商务法》、《道路旅客运输企业安全管理规范》、《道路运输从业人员管理规定》、《道路运输车辆技术管理规定》、《道路运输车辆动态监督管理办法》、《北京市道路运输条例》、《北京市安全生产条例》、《北京市旅游条例》、《北京市生产安全事故隐患排查治理办法》、《北京市道路客运行业监管办法》。</t>
  </si>
  <si>
    <t>本市籍道路客运企业</t>
  </si>
  <si>
    <t>每季度1次</t>
  </si>
  <si>
    <t>对道路旅客运输站场经营者经营行为的日常现场检查</t>
  </si>
  <si>
    <t>昌平区交通局，市交通委朝阳、丰台运管分局</t>
  </si>
  <si>
    <t>《中华人民共和国道路运输条例》、《道路旅客运输及客运站管理规定》、《国际道路运输管理规定》、《中华人民共和国安全生产法》、《中华人民共和国反恐怖主义法》、《中华人民共和国电子商务法》、《道路旅客运输企业安全管理规范》、《道路运输车辆动态监督管理办法》、《省际道路客运站经营服务规范》、《北京市道路运输条例》、《北京市安全生产条例》、《北京市无障碍环境建设条例》、《北京市生产安全事故隐患排查治理办法》、《北京市道路客运行业监管办法》。</t>
  </si>
  <si>
    <t>本市省际客运站</t>
  </si>
  <si>
    <t>每月1次</t>
  </si>
  <si>
    <t>对道路旅客运输经营者经营行为的非现场检查</t>
  </si>
  <si>
    <t>京交通〔2025〕30号</t>
  </si>
  <si>
    <t>对道路旅客运输站场经营者经营行为的非现场检查</t>
  </si>
  <si>
    <t>对道路旅客运输站场经营者经营行为的执法检查（入户检查）任务</t>
  </si>
  <si>
    <t>市交通综合执法总队五、七支队</t>
  </si>
  <si>
    <t>京交通〔2025〕79号</t>
  </si>
  <si>
    <t>对道路旅客运输经营者经营行为的执法检查（入户检查）任务</t>
  </si>
  <si>
    <t>市交通综合执法总队三、四、五、六、七、八支队</t>
  </si>
  <si>
    <t>每年1次</t>
  </si>
  <si>
    <r>
      <rPr>
        <sz val="20"/>
        <color theme="1"/>
        <rFont val="方正小标宋简体"/>
        <charset val="134"/>
      </rPr>
      <t>本机关对同一企业实施现场检查年度频次上限：</t>
    </r>
    <r>
      <rPr>
        <u/>
        <sz val="20"/>
        <color theme="1"/>
        <rFont val="方正小标宋简体"/>
        <charset val="134"/>
      </rPr>
      <t xml:space="preserve">  3 次/年、4次/年、12次/年 </t>
    </r>
    <r>
      <rPr>
        <sz val="20"/>
        <color theme="1"/>
        <rFont val="方正小标宋简体"/>
        <charset val="134"/>
      </rPr>
      <t xml:space="preserve">  （请根据本机关内部监管统筹情况填写，根据投诉举报、转办交办、数据监测等线索确需实施行政检查，或者应企业申请实施行政检查的，可以不受频次上限限制。）</t>
    </r>
  </si>
  <si>
    <t>制定机关：北京市交通委员会公路管理领域                                联系人：  王勇                        联系电话：55530946</t>
  </si>
  <si>
    <t>对公路养护作业单位的日常现场检查</t>
  </si>
  <si>
    <t>公路管理处、公路分局</t>
  </si>
  <si>
    <t>《中华人民共和国公路法》、《公路安全保护条例》、《收费公路管理条例》、《北京市公路条例》等法律法规</t>
  </si>
  <si>
    <t>京交通〔2025〕31号</t>
  </si>
  <si>
    <t>实施养护地</t>
  </si>
  <si>
    <t>通州2个、顺义3个、怀柔2个、密云2个、平谷2个、大兴3个、房山3个、门头沟3个、昌平2个、延庆2个。</t>
  </si>
  <si>
    <t>1次/每季度</t>
  </si>
  <si>
    <t>对公路养护作业单位的非现场检查</t>
  </si>
  <si>
    <t>京交通〔2025〕32号</t>
  </si>
  <si>
    <t>对普通公路及收费公路日常现场检查</t>
  </si>
  <si>
    <t>普通公路、高速公路</t>
  </si>
  <si>
    <t>通州公路分局754.432公里；顺义公路分局1011.169公里；怀柔公路分局790.686公里；密云公路分局752.278公里；平谷公路分局581.297公里；大兴公路分局868.786公里；房山公路分局1070.492公里；门头沟公路分局668.489公里；昌平公路分局806.171公里；延庆公路分局863.125公里（包含每个公路分管理高速公路里程）</t>
  </si>
  <si>
    <t>1次/每月</t>
  </si>
  <si>
    <t>对普通公路及收费公路非现场检查</t>
  </si>
  <si>
    <t>对公路路政行政许可事项批后监管的日常现场检查</t>
  </si>
  <si>
    <t>涉公路施工许可项目</t>
  </si>
  <si>
    <t>每年公路路政行政审批数量</t>
  </si>
  <si>
    <t>1次/每周</t>
  </si>
  <si>
    <t>/</t>
  </si>
  <si>
    <t>对公路路政行政许可事项批后监管的非现场检查</t>
  </si>
  <si>
    <r>
      <rPr>
        <sz val="20"/>
        <rFont val="方正小标宋简体"/>
        <charset val="134"/>
      </rPr>
      <t>本机关对同一企业实施现场检查年度频次上限：</t>
    </r>
    <r>
      <rPr>
        <u/>
        <sz val="20"/>
        <rFont val="方正小标宋简体"/>
        <charset val="134"/>
      </rPr>
      <t xml:space="preserve">    40次/年 </t>
    </r>
    <r>
      <rPr>
        <sz val="20"/>
        <rFont val="方正小标宋简体"/>
        <charset val="134"/>
      </rPr>
      <t xml:space="preserve">  （请根据本机关内部监管统筹情况填写，根据投诉举报、转办交办、数据监测等线索确需实施行政检查，或者应企业申请实施行政检查的，可以不受频次上限限制。）</t>
    </r>
  </si>
  <si>
    <t>制定机关：北京市交通委员会公共交通设施设备领域                              联系人：   马研        联系电话：55530975</t>
  </si>
  <si>
    <t>对轨道交通设施设备年度改造工程（不含新建、改建、扩建）的安全、质量和进度的日常现场检查</t>
  </si>
  <si>
    <t>公共交通设施设备处</t>
  </si>
  <si>
    <t>《北京市轨道交通设备设施更新改造管理办法》</t>
  </si>
  <si>
    <t>京交通〔2025〕33号</t>
  </si>
  <si>
    <t>项目</t>
  </si>
  <si>
    <t>结合更新改造工程滚动更新</t>
  </si>
  <si>
    <t>——</t>
  </si>
  <si>
    <t>4次/年</t>
  </si>
  <si>
    <t>对轨道交通设施设备年度改造工程（不含新建、改建、扩建）的安全、质量和进度的非现场检查</t>
  </si>
  <si>
    <t>京交通〔2025〕34号</t>
  </si>
  <si>
    <t>对轨道交通设施设备故障处置整改及设施设备检修维护、减轻振动噪声情况的日常现场检查</t>
  </si>
  <si>
    <t>《北京市轨道交通运营安全条例》</t>
  </si>
  <si>
    <t>京交通〔2025〕45号</t>
  </si>
  <si>
    <t>运营企业</t>
  </si>
  <si>
    <t>1次/年以及
结合故障发生</t>
  </si>
  <si>
    <t>对轨道交通设施设备故障处置整改及设施设备检修维护、减轻振动噪声情况的非现场检查</t>
  </si>
  <si>
    <t>对轨道交通安全保护区管理情况的日常现场检查</t>
  </si>
  <si>
    <t>线路</t>
  </si>
  <si>
    <t>结合保护区施工情况</t>
  </si>
  <si>
    <t>12次/年</t>
  </si>
  <si>
    <t>对轨道交通安全保护区管理情况的非现场检查</t>
  </si>
  <si>
    <r>
      <rPr>
        <sz val="20"/>
        <color theme="1"/>
        <rFont val="方正小标宋简体"/>
        <charset val="134"/>
      </rPr>
      <t>本机关对同一企业实施现场检查年度频次上限：</t>
    </r>
    <r>
      <rPr>
        <u/>
        <sz val="20"/>
        <color theme="1"/>
        <rFont val="方正小标宋简体"/>
        <charset val="134"/>
      </rPr>
      <t xml:space="preserve">    2  次/年 </t>
    </r>
    <r>
      <rPr>
        <sz val="20"/>
        <color theme="1"/>
        <rFont val="方正小标宋简体"/>
        <charset val="134"/>
      </rPr>
      <t xml:space="preserve">  （请根据本机关内部监管统筹情况填写，根据投诉举报、转办交办、数据监测等线索确需实施行政检查，或者应企业申请实施行政检查的，可以不受频次上限限制。）</t>
    </r>
  </si>
  <si>
    <t>制定机关：北京市交通委员会轨道运营管理领域                                联系人：     王传仁                     联系电话：55530998</t>
  </si>
  <si>
    <t>轨道交通运营企业安全服务日常检查任务</t>
  </si>
  <si>
    <t>轨道交通运营管理处</t>
  </si>
  <si>
    <t>京交通〔2025〕35号</t>
  </si>
  <si>
    <t>轨道交通运营企业安全服务非现场检查任务</t>
  </si>
  <si>
    <t>京交通〔2025〕36号</t>
  </si>
  <si>
    <t>轨道交通线路车站日常检查任务</t>
  </si>
  <si>
    <t>线路车站</t>
  </si>
  <si>
    <t>每月一次，并视当年重大活动、重点关注事项，以及节假日、季节性运输生产而定</t>
  </si>
  <si>
    <t>轨道交通线路车站专项检查任务</t>
  </si>
  <si>
    <t>交通执法总队</t>
  </si>
  <si>
    <t>京交通〔2025〕80号</t>
  </si>
  <si>
    <t>针对节假日（14次）、防汛专项（20次）、安全生产专项制定（10次）</t>
  </si>
  <si>
    <t>轨道交通线路车站非现场检查任务</t>
  </si>
  <si>
    <t>每月一次</t>
  </si>
  <si>
    <r>
      <rPr>
        <sz val="20"/>
        <color theme="1"/>
        <rFont val="方正小标宋简体"/>
        <charset val="134"/>
      </rPr>
      <t>本机关对同一企业实施现场检查年度频次上限：</t>
    </r>
    <r>
      <rPr>
        <u/>
        <sz val="20"/>
        <color theme="1"/>
        <rFont val="方正小标宋简体"/>
        <charset val="134"/>
      </rPr>
      <t xml:space="preserve">        2     次/年 </t>
    </r>
    <r>
      <rPr>
        <sz val="20"/>
        <color theme="1"/>
        <rFont val="方正小标宋简体"/>
        <charset val="134"/>
      </rPr>
      <t xml:space="preserve">  （请根据本机关内部监管统筹情况填写，根据投诉举报、转办交办、数据监测等线索确需实施行政检查，或者应企业申请实施行政检查的，可以不受频次上限限制。）</t>
    </r>
  </si>
  <si>
    <t>s</t>
  </si>
  <si>
    <r>
      <rPr>
        <sz val="14"/>
        <color theme="1"/>
        <rFont val="黑体"/>
        <charset val="134"/>
      </rPr>
      <t>制定机关：</t>
    </r>
    <r>
      <rPr>
        <sz val="14"/>
        <color rgb="FF000000"/>
        <rFont val="黑体"/>
        <charset val="134"/>
      </rPr>
      <t xml:space="preserve">北京市交通委员会城市道路领域      </t>
    </r>
    <r>
      <rPr>
        <sz val="14"/>
        <color theme="1"/>
        <rFont val="黑体"/>
        <charset val="134"/>
      </rPr>
      <t xml:space="preserve">                        联系人：    </t>
    </r>
    <r>
      <rPr>
        <sz val="14"/>
        <color rgb="FF000000"/>
        <rFont val="黑体"/>
        <charset val="134"/>
      </rPr>
      <t xml:space="preserve">孙 庆 文 </t>
    </r>
    <r>
      <rPr>
        <sz val="14"/>
        <color theme="1"/>
        <rFont val="黑体"/>
        <charset val="134"/>
      </rPr>
      <t xml:space="preserve">                     联系电话：</t>
    </r>
    <r>
      <rPr>
        <sz val="14"/>
        <color rgb="FF000000"/>
        <rFont val="黑体"/>
        <charset val="134"/>
      </rPr>
      <t>13910858857</t>
    </r>
  </si>
  <si>
    <t>对占用、挖掘城市道路审批及事中事后情况进行日常现场检查</t>
  </si>
  <si>
    <t>城市道路管理处</t>
  </si>
  <si>
    <t>《城市道路管理条例》第三十一条　因特殊情况需要临时占用城市道路的，须经市政工程行政主管部门和公安交通管理部门批准，方可按照规定占用。
经批准临时占用城市道路的，不得损坏城市道路；占用期满后，应当及时清理占用现场，恢复城市道路原状；损坏城市道路的，应当修复或者给予赔偿。第三十五条　经批准挖掘城市道路的，应当在施工现场设置明显标志和安全防围设施；竣工后，应当及时清理现场，通知市政工程行政主管部门检查验收。第三十六条　经批准占用或者挖掘城市道路的，应当按照批准的位置、面积、期限占用或者挖掘。需要移动位置、扩大面积、延长时间的，应当提前办理变更审批手续。第三十七条　占用或者挖掘由市政工程行政主管部门管理的城市道路的，应当向市政工程行政主管部门交纳城市道路占用费或者城市道路挖掘修复费。</t>
  </si>
  <si>
    <t>京交通〔2025〕46号</t>
  </si>
  <si>
    <t>建设单位
施工单位</t>
  </si>
  <si>
    <t>对占用、挖掘城市道路审批及事中事后情况进行非现场检查</t>
  </si>
  <si>
    <t>京交通〔2025〕38号</t>
  </si>
  <si>
    <t>对特殊车辆在城市道路上行驶（包括经过城市桥梁）审批及事中事后情况进行非现场检查</t>
  </si>
  <si>
    <t>《城市道路管理条例》第二十七条　城市道路范围内禁止下列行为：
(一)擅自占用或者挖掘城市道路；
(二)履带车、铁轮车或者超重、超高、超长车辆擅自在城市道路上行驶；
(三)机动车在桥梁或者非指定的城市道路上试刹车；
(四)擅自在城市道路上建设建筑物、构筑物；
(五)在桥梁上架设压力在4公斤/平方厘米(0.4兆帕)以上的煤气管道、10千伏以上的高压电力线和其他易燃易爆管线；
(六)擅自在桥梁或者路灯设施上设置广告牌或者其他挂浮物；
(七)其他损害、侵占城市道路的行为。
第二十八条　履带车、铁轮车或者超重、超高、超长车辆需要在城市道路上行驶的，事先须征得市政工程行政主管部门同意，并按照公安交通管理部门指定的时间、路线行驶。
军用车辆执行任务需要在城市道路上行驶的，可以不受前款限制，但是应当按照规定采取安全保护措施。</t>
  </si>
  <si>
    <t>运输单位
（个人）</t>
  </si>
  <si>
    <t>对桥梁上架设各类市政管线审批及事中事后情况进行日常现场检查</t>
  </si>
  <si>
    <t>《城市道路管理条例》第二十七条　城市道路范围内禁止下列行为：
(一)擅自占用或者挖掘城市道路；
(二)履带车、铁轮车或者超重、超高、超长车辆擅自在城市道路上行驶；
(三)机动车在桥梁或者非指定的城市道路上试刹车；
(四)擅自在城市道路上建设建筑物、构筑物；
(五)在桥梁上架设压力在4公斤/平方厘米(0.4兆帕)以上的煤气管道、10千伏以上的高压电力线和其他易燃易爆管线；
(六)擅自在桥梁或者路灯设施上设置广告牌或者其他挂浮物；
(七)其他损害、侵占城市道路的行为。</t>
  </si>
  <si>
    <t>对桥梁上架设各类市政管线审批及事中事后情况进行非现场检查</t>
  </si>
  <si>
    <t>对涉城市道路违规行为的日常现场检查</t>
  </si>
  <si>
    <t>京交通〔2025〕37号</t>
  </si>
  <si>
    <t>涉及发现违规行为的城市道路</t>
  </si>
  <si>
    <t>-</t>
  </si>
  <si>
    <t>对城市道路养护和维修企业的日常现场检查</t>
  </si>
  <si>
    <t>《北京市城市道路管理办法》第十四条 养护维修责任人应当建立巡查和检测评估制度，并及时按照养护维修技术标准和规范对城市道路进行养护维修，排除隐患，确保城市道路完好。
《北京市城市道路管理办法》第十七条 养护维修责任人应当建立健全城市道路养护维修信息档案，全面、及时记录养护维修作业、巡查、检测以及其他相关信息，妥善保存，并如实向交通路政部门提供。</t>
  </si>
  <si>
    <t>施工单位</t>
  </si>
  <si>
    <t>对城市道路养护和维修企业的非现场检查</t>
  </si>
  <si>
    <t>对城市道路养护和维修的日常现场检查</t>
  </si>
  <si>
    <t>《北京市城市道路管理办法》第十四条 养护维修责任人应当建立巡查和检测评估制度，并及时按照养护维修技术标准和规范对城市道路进行养护维修，排除隐患，确保城市道路完好。
《北京市城市道路管理办法》第十五条　进行城市道路养护维修作业时，应当设置安全警示标志，采取安全防护措施。养护维修车辆和机械设备应当使用统一的作业标志。养护维修人员应当穿着统一的安全服饰。
《北京市城市道路管理办法》第十六条 城市桥梁结构承载能力下降尚未构成危桥的，养护维修责任人应当及时变更承载能力标志和设置警示标志，采取措施加固桥梁。
城市桥梁结构承载能力下降构成危桥，或者城市道路出现塌陷、断裂以及其他影响通行安全的突发情形的，养护维修责任人应当立即设置警示标志，采取紧急措施，并报告公安交通管理部门和交通路政部门。</t>
  </si>
  <si>
    <t>涉及养护和维修的城市道路</t>
  </si>
  <si>
    <t>对城市道路养护和维修的非现场检查</t>
  </si>
  <si>
    <t>本机关对同一企业实施现场检查年度频次上限：       1   次/年   （请根据本机关内部监管统筹情况填写，根据投诉举报、转办交办、数据监测等线索确需实施行政检查，或者应企业申请实施行政检查的，可以不受频次上限限制。）</t>
  </si>
  <si>
    <t>制定机关：北京市交通委员会公路建设领域                                联系人：姜皓鹏                          联系电话：55530904</t>
  </si>
  <si>
    <t>普通公路建设项目日常检查任务</t>
  </si>
  <si>
    <t>公路建设处</t>
  </si>
  <si>
    <t>【1】《公路建设工程质量监督规定》第三十一条　监督检查过程中，检查人员发现质量问题的，应当当场提出检查意见并做好记录。质量问题较为严重的，检查人员应当将检查时间、地点、内容、主要问题及处理意见形成书面记录，并由检查人员和被检查单位现场负责人签字。被检查单位现场负责人拒绝签字的，检查人员应当将情况记录在案。                       
【2】《公路建设工程质量监督规定》第三十三条　从业单位及其工作人员应当主动接受、配合交通运输主管部门或者其委托的建设工程质量监督机构的监督检查，不得拒绝或者阻碍。
【3】《建设工程质量管理条例》（2019年4月23日修订版）第四十九条第一款：建设单位应当自建设工程竣工验收合格之日起15日内，将建设工程竣工验收报告和规划、公安消防、环保等部门出具的认可文件或者准许使用文件报建设行政主管部门或者其他有关部门备案。
【4】《建设工程质量管理条例》（2019年4月23日修订版）第五十六条第一款第八项：违反本条例规定，建设单位有下列行为之一的，责令改正，处20万元以上50万元以下的罚款：（八）未按照国家规定将竣工验收报告、有关认可文件或者准许使用文件报送备案的。</t>
  </si>
  <si>
    <t>京交通〔2025〕39号</t>
  </si>
  <si>
    <t>公路建设项目</t>
  </si>
  <si>
    <t>高速公路建设项目日常检查任务</t>
  </si>
  <si>
    <t>公路在建工程非现场检查</t>
  </si>
  <si>
    <t>京交通〔2025〕40号</t>
  </si>
  <si>
    <r>
      <rPr>
        <sz val="20"/>
        <color theme="1"/>
        <rFont val="方正小标宋简体"/>
        <charset val="134"/>
      </rPr>
      <t>本机关对同一企业实施现场检查年度频次上限：</t>
    </r>
    <r>
      <rPr>
        <u/>
        <sz val="20"/>
        <color theme="1"/>
        <rFont val="方正小标宋简体"/>
        <charset val="134"/>
      </rPr>
      <t xml:space="preserve">        1 次/年 </t>
    </r>
    <r>
      <rPr>
        <sz val="20"/>
        <color theme="1"/>
        <rFont val="方正小标宋简体"/>
        <charset val="134"/>
      </rPr>
      <t xml:space="preserve">  （请根据本机关内部监管统筹情况填写，根据投诉举报、转办交办、数据监测等线索确需实施行政检查，或者应企业申请实施行政检查的，可以不受频次上限限制。）</t>
    </r>
  </si>
  <si>
    <t>制定机关：北京市交通委员会工程设计领域                              联系人：     汪爱民                     联系电话：55530883</t>
  </si>
  <si>
    <t>对公路建设工程从业单位项目设计文件的日常现场检查</t>
  </si>
  <si>
    <t>工程设计处</t>
  </si>
  <si>
    <t>《建设工程质量管理条例》</t>
  </si>
  <si>
    <t>京交通〔2025〕42号</t>
  </si>
  <si>
    <t>对公路建设工程从业单位项目设计文件的非现场检查</t>
  </si>
  <si>
    <t>京交通〔2025〕43号</t>
  </si>
  <si>
    <t>制定机关：北京市交通委员会执法巡查领域                              联系人：王豪                          联系电话：88363788</t>
  </si>
  <si>
    <t>巡游出租汽车行业日常执法检查</t>
  </si>
  <si>
    <t>《国务院关于修改〈国务院对确需保留的行政审批项目设定行政许可的决定〉的决定》《交通运输部关于修改〈巡游出租汽车经营服务管理规定〉的决定》《北京市出租汽车管理条例》《巡游出租汽车经营服务管理规定》《北京市机动车和非道路移动机械排放污染防治条例》《北京市查处非法客运若干规定》《出租汽车驾驶员从业资格管理规定》</t>
  </si>
  <si>
    <t>业内及非法巡游车</t>
  </si>
  <si>
    <t>该领域监管对象不确定</t>
  </si>
  <si>
    <t>每天多次</t>
  </si>
  <si>
    <t>0.05天</t>
  </si>
  <si>
    <t>巡游出租汽车行业非现场执法检查</t>
  </si>
  <si>
    <t>网络预约出租汽车行业日常执法检查</t>
  </si>
  <si>
    <t>《北京市网络预约出租汽车经营服务管理实施细则》《网络预约出租汽车经营服务管理暂行办法》《北京市出租汽车管理条例》《出租汽车驾驶员从业资格管理规定》</t>
  </si>
  <si>
    <t>业内及非法网约车</t>
  </si>
  <si>
    <t>网络预约出租汽车行业非现场执法检查</t>
  </si>
  <si>
    <t>京交通〔2025〕47号</t>
  </si>
  <si>
    <t>道路客运行业日常执法检查</t>
  </si>
  <si>
    <t>《道路运输从业人员管理规定》《道路旅客运输及客运站管理规定》《北京市旅游条例》 《中华人民共和国道路运输条例》《道路运输车辆技术管理规定》《北京市道路运输条例》《道路运输车辆动态监督管理办法》《北京市生产安全事故隐患排查治理办法》《中华人民共和国安全生产法》《中华人民共和国反恐怖主义法（2018修订）》 《中华人民共和国电子商务法》《互联网用户账号信息管理规定》《北京市无障碍环境建设条例》《国际道路运输管理规定》《交通运输部关于修改〈道路旅客运输及客运站管理规定〉的决定》（2022年第33号）北京市人民政府令第266号《北京市生产安全事故隐患排查治理办法》</t>
  </si>
  <si>
    <t>京交通〔2025〕48号</t>
  </si>
  <si>
    <t>业内及非法客运车</t>
  </si>
  <si>
    <t>道路客运行业非现场执法检查</t>
  </si>
  <si>
    <t>京交通〔2025〕49号</t>
  </si>
  <si>
    <t>普通货物运输行业日常执法检查</t>
  </si>
  <si>
    <t>《中华人民共和国道路运输条例》《道路货物运输及站场管理规定》《北京市道路运输条例》《道路运输从业人员管理规定》《道路运输车辆动态监督管理办法》《公路安全保护条例》《中华人民共和国反恐怖主义法》（2018修订）《北京市机动车和非道路移动机械排放污染防治条例》《道路运输车辆技术管理规定》《中华人民共和国电子商务法》《中华人民共和国网络安全法》《中华人民共和国安全生产法》《北京市生产安全事故隐患排查治理办法》</t>
  </si>
  <si>
    <t>京交通〔2025〕50号</t>
  </si>
  <si>
    <t>业内及非法货运车</t>
  </si>
  <si>
    <t>普通货物运输行业非现场执法检查</t>
  </si>
  <si>
    <t>京交通〔2025〕51号</t>
  </si>
  <si>
    <t>道路运输车辆卫星定位系统监控平台日常执法检查</t>
  </si>
  <si>
    <t>京交通〔2025〕52号</t>
  </si>
  <si>
    <t>车辆卫星定位系统运行情况</t>
  </si>
  <si>
    <t>道路运输车辆卫星定位系统监控平台非现场执法检查</t>
  </si>
  <si>
    <t>京交通〔2025〕53号</t>
  </si>
  <si>
    <t>危险货物运输行业日常执法检查</t>
  </si>
  <si>
    <t>《北京市道路运输条例》《道路危险货物运输管理规定》《放射性物品道路运输管理规定》《国际道路运输管理规定》《道路运输车辆动态监督管理办法》《危险化学品安全管理条例》《危险货物道路运输安全管理办法》《中华人民共和国道路运输条例》《中华人民共和国安全生产法》《北京市生产安全事故隐患排查治理办法》《中华人民共和国反恐怖主义法》《道路运输从业人员管理规定》《道路危险货物运输安全技术要求》《道路运输企业主要负责人和安全生产管理人员安全考核管理办法》《道路货物运输及站场管理规定》《北京市机动车和非道路移动机械排放污染防治条例》</t>
  </si>
  <si>
    <t>京交通〔2025〕54号</t>
  </si>
  <si>
    <t>业内及非法化危车</t>
  </si>
  <si>
    <t>危险货物运输行业非现场执法检查</t>
  </si>
  <si>
    <t>京交通〔2025〕55号</t>
  </si>
  <si>
    <t>互联网租赁自行车行业日常执法检查</t>
  </si>
  <si>
    <t>《北京市非机动车管理条例》《北京市单用途预付卡管理条例》《北京市生产安全事故隐患排查治理办法》《中华人民共和国数据安全法》《中华人民共和国网络安全法》</t>
  </si>
  <si>
    <t>京交通〔2025〕56号</t>
  </si>
  <si>
    <t>共享单车</t>
  </si>
  <si>
    <t>互联网租赁自行车行业非现场执法检查</t>
  </si>
  <si>
    <t>京交通〔2025〕57号</t>
  </si>
  <si>
    <t>治超行业日常执法检查</t>
  </si>
  <si>
    <t>《中华人民共和国公路法》《公路安全保护条例》</t>
  </si>
  <si>
    <t>京交通〔2025〕58号</t>
  </si>
  <si>
    <t>超限运输车辆</t>
  </si>
  <si>
    <t>治超行业非现场执法检查</t>
  </si>
  <si>
    <t>京交通〔2025〕59号</t>
  </si>
  <si>
    <t>城市道路养护场景日常执法检查</t>
  </si>
  <si>
    <t>《北京市城市道路管理办法》</t>
  </si>
  <si>
    <t>京交通〔2025〕60号</t>
  </si>
  <si>
    <t>道路养护工作质量</t>
  </si>
  <si>
    <t>城市道路养护场景非现场执法检查</t>
  </si>
  <si>
    <t>京交通〔2025〕61号</t>
  </si>
  <si>
    <t>公路管理行业日常执法检查</t>
  </si>
  <si>
    <t>《中华人民共和国公路法》《公路安全保护条例》《北京市路政局公路挖掘修复监管办法（试行）》《2018年北京市交通路政行业工地及道路扬尘污染综合管控方案》《北京市地下设施检查井井盖管理规定》《北京市公路条例》《收费公路管理条例》</t>
  </si>
  <si>
    <t>京交通〔2025〕62号</t>
  </si>
  <si>
    <t>侵害公路产权行为</t>
  </si>
  <si>
    <t>公路管理行业非现场执法检查</t>
  </si>
  <si>
    <t>京交通〔2025〕63号</t>
  </si>
  <si>
    <t>轨道运营监管事项清单和日常执法检查</t>
  </si>
  <si>
    <t>《企业安全生产费用提取和使用管理办法》《北京市轨道交通运营安全条例》《城市轨道交通运营安全风险分级管控和隐患排查治理办法》《城市轨道交通运营突发事件应急演练管理办法》《城市轨道交通客运组织与服务管理办法》《城市轨道交通运营管理规定》《生产经营单位安全培训规定》《中华人民共和国安全生产法》《北京市无障碍环境建设条例》《中华人民共和国反恐怖主义法》</t>
  </si>
  <si>
    <t>京交通〔2025〕64号</t>
  </si>
  <si>
    <t>危害轨道交通运营安全的行为</t>
  </si>
  <si>
    <t>轨道运营监管事项清单和非现场执法检查</t>
  </si>
  <si>
    <t>京交通〔2025〕65号</t>
  </si>
  <si>
    <t>公共交通设施设备管理行业日常执法检查</t>
  </si>
  <si>
    <t>《北京市轨道交通运营安全条例》《城市轨道交通运营管理规定》《中华人民共和国安全生产法2021年版》《建设工程安全生产管理条例》《中华人民共和国噪声污染防治法》</t>
  </si>
  <si>
    <t>京交通〔2025〕66号</t>
  </si>
  <si>
    <t>危害轨道交通设施设备的行为</t>
  </si>
  <si>
    <t>公共交通设施设备管理行业非现场执法检查</t>
  </si>
  <si>
    <t>京交通〔2025〕67号</t>
  </si>
  <si>
    <t>公交行业日常执法检查</t>
  </si>
  <si>
    <t>《城市公共汽车和电车客运管理规定》《北京市生产安全事故隐患排查治理办法》《中华人民共和国安全生产法》《北京市生产安全事故隐患排查治理办法》《中华人民共和国消防法》《中华人民共和国反恐怖主义法》《北京市无障碍环境建设条例》</t>
  </si>
  <si>
    <t>京交通〔2025〕68号</t>
  </si>
  <si>
    <t>危害公交行业运营安全及侵害设施设备的行为</t>
  </si>
  <si>
    <t>公交行业非现场执法检查</t>
  </si>
  <si>
    <t>京交通〔2025〕69号</t>
  </si>
  <si>
    <t>公路水运工程监理企业资质、质量检测机构资质行业日常执法检查</t>
  </si>
  <si>
    <t>《公路水运工程监理企业资质管理规定》《建设工程质量管理条例》《公路水运工程质量检测管理办法》</t>
  </si>
  <si>
    <t>京交通〔2025〕70号</t>
  </si>
  <si>
    <t>涉及工程协调与市场监管相关事项</t>
  </si>
  <si>
    <t>公路水运工程监理企业资质、质量检测机构资质行业非现场执法检查</t>
  </si>
  <si>
    <t>京交通〔2025〕71号</t>
  </si>
  <si>
    <t>公路建设行业日常执法检查</t>
  </si>
  <si>
    <t>《中华人民共和国招标投标法》《中华人民共和国公路法》《中华人民共和国行政许可法》《建设工程质量管理条例》《中华人民共和国建筑法》《中华人民共和国反恐怖主义法》《北京市生产安全事故隐患排查治理办法》《北京市生产经营单位安全生产主体责任规定》《公路水运工程安全生产监督管理办法》 《公路水运工程试验检测管理办法》《公路水运工程质量监督管理规定》 《北京市建筑垃圾处置管理规定》</t>
  </si>
  <si>
    <t>京交通〔2025〕72号</t>
  </si>
  <si>
    <t>涉及公路建设相关事项</t>
  </si>
  <si>
    <t>公路建设行业非现场执法检查</t>
  </si>
  <si>
    <t>京交通〔2025〕73号</t>
  </si>
  <si>
    <t>工程设计行业日常执法检查</t>
  </si>
  <si>
    <t>《建设工程质量管理条例》《公路水运工程安全生产监督管理办法》</t>
  </si>
  <si>
    <t>京交通〔2025〕74号</t>
  </si>
  <si>
    <t>涉及工程设计相关事项</t>
  </si>
  <si>
    <t>工程设计行业非现场执法检查</t>
  </si>
  <si>
    <t>京交通〔2025〕75号</t>
  </si>
  <si>
    <t>制定机关：北京市交通委员会交通战备领域                              联系人： 薛桂国                         联系电话：55530856</t>
  </si>
  <si>
    <t>国防交通日常专项检查</t>
  </si>
  <si>
    <t>交通执法总队交通战备处</t>
  </si>
  <si>
    <t>《国防交通法》《国防交通条例》《北京市民用运力国防动员办法》</t>
  </si>
  <si>
    <t>涉及国防交通企业</t>
  </si>
  <si>
    <t>不固定</t>
  </si>
  <si>
    <t>2天</t>
  </si>
  <si>
    <r>
      <rPr>
        <sz val="20"/>
        <color theme="1"/>
        <rFont val="方正小标宋简体"/>
        <charset val="134"/>
      </rPr>
      <t>本机关对同一企业实施现场检查年度频次上限：</t>
    </r>
    <r>
      <rPr>
        <u/>
        <sz val="20"/>
        <color theme="1"/>
        <rFont val="方正小标宋简体"/>
        <charset val="134"/>
      </rPr>
      <t xml:space="preserve">         1       次/年 </t>
    </r>
    <r>
      <rPr>
        <sz val="20"/>
        <color theme="1"/>
        <rFont val="方正小标宋简体"/>
        <charset val="134"/>
      </rPr>
      <t xml:space="preserve">  （请根据本机关内部监管统筹情况填写，根据投诉举报、转办交办、数据监测等线索确需实施行政检查，或者应企业申请实施行政检查的，可以不受频次上限限制。）</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</si>
</sst>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47">
    <font>
      <sz val="11"/>
      <color theme="1"/>
      <name val="宋体"/>
      <charset val="134"/>
      <scheme val="minor"/>
    </font>
    <font>
      <sz val="14"/>
      <color theme="1"/>
      <name val="宋体"/>
      <charset val="134"/>
      <scheme val="minor"/>
    </font>
    <font>
      <sz val="20"/>
      <color theme="1"/>
      <name val="方正黑体_GBK"/>
      <charset val="134"/>
    </font>
    <font>
      <sz val="22"/>
      <color theme="1"/>
      <name val="方正小标宋简体"/>
      <charset val="134"/>
    </font>
    <font>
      <sz val="20"/>
      <color theme="1"/>
      <name val="方正小标宋简体"/>
      <charset val="134"/>
    </font>
    <font>
      <sz val="16"/>
      <name val="CESI黑体-GB2312"/>
      <charset val="134"/>
    </font>
    <font>
      <sz val="14"/>
      <name val="宋体"/>
      <charset val="134"/>
      <scheme val="minor"/>
    </font>
    <font>
      <sz val="14"/>
      <color theme="1"/>
      <name val="黑体"/>
      <charset val="134"/>
    </font>
    <font>
      <sz val="12"/>
      <color theme="1"/>
      <name val="宋体"/>
      <charset val="134"/>
      <scheme val="minor"/>
    </font>
    <font>
      <sz val="12"/>
      <color theme="1"/>
      <name val="方正黑体_GBK"/>
      <charset val="134"/>
    </font>
    <font>
      <sz val="26"/>
      <color theme="1"/>
      <name val="方正小标宋简体"/>
      <charset val="134"/>
    </font>
    <font>
      <sz val="12"/>
      <name val="CESI黑体-GB2312"/>
      <charset val="134"/>
    </font>
    <font>
      <sz val="11"/>
      <name val="宋体"/>
      <charset val="134"/>
      <scheme val="minor"/>
    </font>
    <font>
      <sz val="20"/>
      <name val="方正黑体_GBK"/>
      <charset val="134"/>
    </font>
    <font>
      <sz val="22"/>
      <name val="方正小标宋简体"/>
      <charset val="134"/>
    </font>
    <font>
      <sz val="20"/>
      <name val="方正小标宋简体"/>
      <charset val="134"/>
    </font>
    <font>
      <i/>
      <sz val="14"/>
      <color theme="1"/>
      <name val="宋体"/>
      <charset val="134"/>
      <scheme val="minor"/>
    </font>
    <font>
      <i/>
      <sz val="14"/>
      <name val="宋体"/>
      <charset val="134"/>
      <scheme val="minor"/>
    </font>
    <font>
      <sz val="16"/>
      <color theme="1"/>
      <name val="CESI黑体-GB2312"/>
      <charset val="134"/>
    </font>
    <font>
      <sz val="16"/>
      <color theme="1"/>
      <name val="宋体"/>
      <charset val="134"/>
      <scheme val="minor"/>
    </font>
    <font>
      <sz val="16"/>
      <name val="宋体"/>
      <charset val="134"/>
      <scheme val="minor"/>
    </font>
    <font>
      <sz val="14"/>
      <color rgb="FFFF0000"/>
      <name val="宋体"/>
      <charset val="134"/>
      <scheme val="minor"/>
    </font>
    <font>
      <sz val="14"/>
      <color theme="1"/>
      <name val="仿宋_GB2312"/>
      <charset val="134"/>
    </font>
    <font>
      <sz val="14"/>
      <name val="仿宋_GB2312"/>
      <charset val="134"/>
    </font>
    <font>
      <i/>
      <sz val="16"/>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20"/>
      <color theme="1"/>
      <name val="方正小标宋简体"/>
      <charset val="134"/>
    </font>
    <font>
      <sz val="14"/>
      <color rgb="FF000000"/>
      <name val="黑体"/>
      <charset val="134"/>
    </font>
    <font>
      <u/>
      <sz val="20"/>
      <name val="方正小标宋简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pplyBorder="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3" borderId="11"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2" applyNumberFormat="0" applyFill="0" applyAlignment="0" applyProtection="0">
      <alignment vertical="center"/>
    </xf>
    <xf numFmtId="0" fontId="31" fillId="0" borderId="12" applyNumberFormat="0" applyFill="0" applyAlignment="0" applyProtection="0">
      <alignment vertical="center"/>
    </xf>
    <xf numFmtId="0" fontId="32" fillId="0" borderId="13" applyNumberFormat="0" applyFill="0" applyAlignment="0" applyProtection="0">
      <alignment vertical="center"/>
    </xf>
    <xf numFmtId="0" fontId="32" fillId="0" borderId="0" applyNumberFormat="0" applyFill="0" applyBorder="0" applyAlignment="0" applyProtection="0">
      <alignment vertical="center"/>
    </xf>
    <xf numFmtId="0" fontId="33" fillId="4" borderId="14" applyNumberFormat="0" applyAlignment="0" applyProtection="0">
      <alignment vertical="center"/>
    </xf>
    <xf numFmtId="0" fontId="34" fillId="5" borderId="15" applyNumberFormat="0" applyAlignment="0" applyProtection="0">
      <alignment vertical="center"/>
    </xf>
    <xf numFmtId="0" fontId="35" fillId="5" borderId="14" applyNumberFormat="0" applyAlignment="0" applyProtection="0">
      <alignment vertical="center"/>
    </xf>
    <xf numFmtId="0" fontId="36" fillId="6" borderId="16" applyNumberFormat="0" applyAlignment="0" applyProtection="0">
      <alignment vertical="center"/>
    </xf>
    <xf numFmtId="0" fontId="37" fillId="0" borderId="17" applyNumberFormat="0" applyFill="0" applyAlignment="0" applyProtection="0">
      <alignment vertical="center"/>
    </xf>
    <xf numFmtId="0" fontId="38" fillId="0" borderId="18" applyNumberFormat="0" applyFill="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3"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2" fillId="33" borderId="0" applyNumberFormat="0" applyBorder="0" applyAlignment="0" applyProtection="0">
      <alignment vertical="center"/>
    </xf>
    <xf numFmtId="0" fontId="0" fillId="0" borderId="0" applyBorder="0">
      <alignment vertical="center"/>
    </xf>
  </cellStyleXfs>
  <cellXfs count="177">
    <xf numFmtId="0" fontId="0" fillId="0" borderId="0" xfId="0">
      <alignment vertical="center"/>
    </xf>
    <xf numFmtId="0" fontId="1" fillId="0" borderId="0" xfId="0" applyFont="1" applyFill="1" applyAlignment="1">
      <alignment horizontal="center" vertical="center"/>
    </xf>
    <xf numFmtId="0" fontId="1" fillId="0" borderId="0" xfId="0" applyFont="1">
      <alignment vertical="center"/>
    </xf>
    <xf numFmtId="0" fontId="0" fillId="0" borderId="0" xfId="0" applyFo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justify" vertical="center"/>
    </xf>
    <xf numFmtId="0" fontId="2" fillId="0" borderId="0" xfId="0" applyFont="1" applyAlignment="1">
      <alignment horizontal="left" vertical="center"/>
    </xf>
    <xf numFmtId="0" fontId="3" fillId="0" borderId="0" xfId="0" applyFont="1" applyAlignment="1">
      <alignment horizontal="center" vertical="center"/>
    </xf>
    <xf numFmtId="0" fontId="4" fillId="0" borderId="0" xfId="0" applyFont="1" applyAlignment="1">
      <alignment horizontal="left" vertical="center"/>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 xfId="0" applyFont="1" applyBorder="1" applyAlignment="1">
      <alignment horizontal="center" vertical="center" wrapText="1"/>
    </xf>
    <xf numFmtId="0" fontId="5" fillId="2" borderId="8" xfId="0" applyFont="1" applyFill="1" applyBorder="1" applyAlignment="1">
      <alignment horizontal="center" vertical="center" wrapText="1"/>
    </xf>
    <xf numFmtId="0" fontId="5" fillId="0" borderId="9" xfId="0"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10" xfId="0" applyFont="1" applyFill="1" applyBorder="1" applyAlignment="1">
      <alignment horizontal="center" vertical="center" wrapText="1"/>
    </xf>
    <xf numFmtId="58" fontId="1" fillId="0" borderId="10" xfId="0" applyNumberFormat="1" applyFont="1" applyFill="1" applyBorder="1" applyAlignment="1">
      <alignment horizontal="center" vertical="center" wrapText="1"/>
    </xf>
    <xf numFmtId="9" fontId="1" fillId="0" borderId="10" xfId="0" applyNumberFormat="1" applyFont="1" applyFill="1" applyBorder="1" applyAlignment="1">
      <alignment horizontal="center" vertical="center" wrapText="1"/>
    </xf>
    <xf numFmtId="0" fontId="1" fillId="0" borderId="10" xfId="0" applyFont="1" applyFill="1" applyBorder="1" applyAlignment="1">
      <alignment horizontal="center" vertical="center"/>
    </xf>
    <xf numFmtId="0" fontId="1" fillId="0" borderId="10" xfId="0" applyFont="1" applyBorder="1" applyAlignment="1">
      <alignment horizontal="center" vertical="center"/>
    </xf>
    <xf numFmtId="0" fontId="1" fillId="0" borderId="10" xfId="0" applyFont="1" applyBorder="1">
      <alignment vertical="center"/>
    </xf>
    <xf numFmtId="0" fontId="4" fillId="0" borderId="0" xfId="0" applyFont="1" applyAlignment="1">
      <alignment horizontal="left" vertical="center" wrapText="1"/>
    </xf>
    <xf numFmtId="0" fontId="6" fillId="2" borderId="10" xfId="0" applyFont="1" applyFill="1" applyBorder="1" applyAlignment="1">
      <alignment horizontal="center" vertical="center" wrapText="1"/>
    </xf>
    <xf numFmtId="58" fontId="6" fillId="2" borderId="10" xfId="0" applyNumberFormat="1" applyFont="1" applyFill="1" applyBorder="1" applyAlignment="1">
      <alignment horizontal="center" vertical="center" wrapText="1"/>
    </xf>
    <xf numFmtId="176" fontId="6" fillId="2" borderId="10" xfId="0" applyNumberFormat="1" applyFont="1" applyFill="1" applyBorder="1" applyAlignment="1">
      <alignment horizontal="center" vertical="center" wrapText="1"/>
    </xf>
    <xf numFmtId="176" fontId="6" fillId="0" borderId="10" xfId="0" applyNumberFormat="1" applyFont="1" applyFill="1" applyBorder="1" applyAlignment="1">
      <alignment horizontal="center" vertical="center" wrapText="1"/>
    </xf>
    <xf numFmtId="0" fontId="0" fillId="0" borderId="0" xfId="0" applyFill="1" applyAlignment="1">
      <alignment horizontal="center" vertical="center"/>
    </xf>
    <xf numFmtId="0" fontId="1" fillId="0" borderId="0" xfId="0" applyFont="1" applyFill="1" applyBorder="1">
      <alignment vertical="center"/>
    </xf>
    <xf numFmtId="0" fontId="0" fillId="0" borderId="0" xfId="49">
      <alignment vertical="center"/>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1" fillId="0" borderId="10" xfId="0" applyFont="1" applyFill="1" applyBorder="1" applyAlignment="1">
      <alignment horizontal="left" vertical="center" wrapText="1"/>
    </xf>
    <xf numFmtId="0" fontId="1" fillId="0" borderId="10" xfId="0" applyFont="1" applyFill="1" applyBorder="1" applyAlignment="1">
      <alignment horizontal="justify" vertical="center" wrapText="1"/>
    </xf>
    <xf numFmtId="0" fontId="4" fillId="0" borderId="0" xfId="49" applyFont="1" applyAlignment="1">
      <alignment horizontal="left" vertical="center" wrapText="1"/>
    </xf>
    <xf numFmtId="0" fontId="1" fillId="0" borderId="0" xfId="0" applyFont="1" applyFill="1">
      <alignment vertical="center"/>
    </xf>
    <xf numFmtId="0" fontId="0" fillId="0" borderId="0" xfId="49" applyFill="1">
      <alignment vertical="center"/>
    </xf>
    <xf numFmtId="0" fontId="1" fillId="0" borderId="10" xfId="0" applyFont="1" applyFill="1" applyBorder="1">
      <alignment vertical="center"/>
    </xf>
    <xf numFmtId="0" fontId="4" fillId="0" borderId="0" xfId="49" applyFont="1" applyFill="1" applyAlignment="1">
      <alignment horizontal="left" vertical="center" wrapText="1"/>
    </xf>
    <xf numFmtId="0" fontId="0" fillId="0" borderId="0" xfId="0" applyFill="1">
      <alignment vertical="center"/>
    </xf>
    <xf numFmtId="0" fontId="7" fillId="0" borderId="0" xfId="0" applyFont="1" applyFill="1" applyAlignment="1">
      <alignment vertical="center"/>
    </xf>
    <xf numFmtId="0" fontId="8" fillId="0" borderId="0" xfId="0" applyFont="1" applyFill="1">
      <alignment vertical="center"/>
    </xf>
    <xf numFmtId="0" fontId="0" fillId="0" borderId="0" xfId="0" applyFill="1" applyAlignment="1">
      <alignment vertical="center"/>
    </xf>
    <xf numFmtId="0" fontId="9" fillId="0" borderId="0" xfId="0" applyFont="1" applyAlignment="1">
      <alignment horizontal="left" vertical="center"/>
    </xf>
    <xf numFmtId="0" fontId="10" fillId="0" borderId="0" xfId="0" applyFont="1" applyFill="1" applyAlignment="1">
      <alignment horizontal="center" vertical="center"/>
    </xf>
    <xf numFmtId="0" fontId="7" fillId="0" borderId="0" xfId="0" applyFont="1" applyFill="1" applyAlignment="1">
      <alignment horizontal="left" vertical="center"/>
    </xf>
    <xf numFmtId="0" fontId="11"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4" fillId="0" borderId="0" xfId="0" applyFont="1" applyFill="1" applyAlignment="1">
      <alignment horizontal="center" vertical="center"/>
    </xf>
    <xf numFmtId="0" fontId="1" fillId="0" borderId="0" xfId="0" applyFont="1" applyFill="1" applyBorder="1" applyAlignment="1">
      <alignment horizontal="center" vertical="center"/>
    </xf>
    <xf numFmtId="0" fontId="12" fillId="0" borderId="0" xfId="0" applyFont="1" applyAlignment="1">
      <alignment horizontal="center" vertical="center"/>
    </xf>
    <xf numFmtId="0" fontId="13" fillId="0" borderId="0" xfId="0" applyFont="1" applyAlignment="1">
      <alignment horizontal="left" vertical="center"/>
    </xf>
    <xf numFmtId="0" fontId="14" fillId="0" borderId="0" xfId="0" applyFont="1" applyAlignment="1">
      <alignment horizontal="center" vertical="center"/>
    </xf>
    <xf numFmtId="0" fontId="15" fillId="0" borderId="0" xfId="0" applyFont="1" applyAlignment="1">
      <alignment horizontal="left" vertical="center"/>
    </xf>
    <xf numFmtId="0" fontId="16" fillId="0" borderId="10" xfId="0" applyFont="1" applyFill="1" applyBorder="1" applyAlignment="1">
      <alignment horizontal="center" vertical="center"/>
    </xf>
    <xf numFmtId="0" fontId="6" fillId="0" borderId="10" xfId="0" applyFont="1" applyFill="1" applyBorder="1" applyAlignment="1">
      <alignment horizontal="center" vertical="center" wrapText="1"/>
    </xf>
    <xf numFmtId="0" fontId="17" fillId="0" borderId="10" xfId="0" applyFont="1" applyFill="1" applyBorder="1" applyAlignment="1">
      <alignment horizontal="center" vertical="center" wrapText="1"/>
    </xf>
    <xf numFmtId="0" fontId="1" fillId="0" borderId="8" xfId="0" applyFont="1" applyFill="1" applyBorder="1" applyAlignment="1">
      <alignment horizontal="center" vertical="center"/>
    </xf>
    <xf numFmtId="0" fontId="6" fillId="0" borderId="8" xfId="0" applyFont="1" applyFill="1" applyBorder="1" applyAlignment="1">
      <alignment horizontal="center" vertical="center"/>
    </xf>
    <xf numFmtId="0" fontId="1" fillId="0" borderId="8" xfId="0" applyFont="1" applyFill="1" applyBorder="1">
      <alignment vertical="center"/>
    </xf>
    <xf numFmtId="0" fontId="15" fillId="0" borderId="0" xfId="0" applyFont="1" applyAlignment="1">
      <alignment horizontal="left" vertical="center" wrapText="1"/>
    </xf>
    <xf numFmtId="0" fontId="0" fillId="0" borderId="0" xfId="0" applyFont="1" applyAlignment="1">
      <alignment horizontal="center" vertical="center"/>
    </xf>
    <xf numFmtId="0" fontId="5" fillId="0" borderId="8" xfId="0" applyFont="1" applyBorder="1" applyAlignment="1">
      <alignment horizontal="center" vertical="center" wrapText="1"/>
    </xf>
    <xf numFmtId="0" fontId="1" fillId="0" borderId="8" xfId="0" applyFont="1" applyBorder="1" applyAlignment="1">
      <alignment horizontal="center" vertical="center"/>
    </xf>
    <xf numFmtId="0" fontId="6" fillId="0" borderId="8" xfId="0" applyFont="1" applyBorder="1" applyAlignment="1">
      <alignment horizontal="center" vertical="center"/>
    </xf>
    <xf numFmtId="0" fontId="1" fillId="0" borderId="8" xfId="0" applyFont="1" applyBorder="1">
      <alignment vertical="center"/>
    </xf>
    <xf numFmtId="0" fontId="0" fillId="0" borderId="0" xfId="0" applyAlignment="1">
      <alignment horizontal="center" vertical="center" wrapText="1"/>
    </xf>
    <xf numFmtId="0" fontId="2" fillId="0" borderId="0" xfId="0" applyFont="1" applyFill="1" applyAlignment="1">
      <alignment horizontal="left" vertical="center"/>
    </xf>
    <xf numFmtId="0" fontId="2" fillId="0" borderId="0" xfId="0" applyFont="1" applyFill="1" applyAlignment="1">
      <alignment horizontal="left" vertical="center" wrapText="1"/>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4" fillId="0" borderId="0" xfId="0" applyFont="1" applyFill="1" applyAlignment="1">
      <alignment horizontal="left" vertical="center"/>
    </xf>
    <xf numFmtId="0" fontId="4" fillId="0" borderId="0" xfId="0" applyFont="1" applyFill="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8" xfId="0" applyFont="1" applyFill="1" applyBorder="1" applyAlignment="1">
      <alignment horizontal="center" vertical="center" wrapText="1"/>
    </xf>
    <xf numFmtId="58" fontId="1"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9" fontId="6"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9" fontId="6" fillId="0" borderId="1" xfId="0" applyNumberFormat="1" applyFont="1" applyFill="1" applyBorder="1" applyAlignment="1">
      <alignment horizontal="center" vertical="center"/>
    </xf>
    <xf numFmtId="0" fontId="6" fillId="0" borderId="10" xfId="0" applyFont="1" applyFill="1" applyBorder="1" applyAlignment="1">
      <alignment horizontal="center" vertical="center"/>
    </xf>
    <xf numFmtId="9" fontId="6" fillId="0" borderId="10" xfId="0" applyNumberFormat="1"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8" xfId="0" applyFont="1" applyBorder="1" applyAlignment="1">
      <alignment horizontal="center" vertical="center" wrapText="1"/>
    </xf>
    <xf numFmtId="0" fontId="15" fillId="0" borderId="0" xfId="0" applyFont="1" applyFill="1" applyAlignment="1">
      <alignment horizontal="left" vertical="center" wrapText="1"/>
    </xf>
    <xf numFmtId="0" fontId="0" fillId="0" borderId="0" xfId="0" applyFill="1" applyBorder="1" applyAlignment="1">
      <alignment vertical="center"/>
    </xf>
    <xf numFmtId="0" fontId="18" fillId="2" borderId="8"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0" borderId="8" xfId="0" applyFont="1" applyBorder="1" applyAlignment="1">
      <alignment horizontal="center" vertical="center" wrapText="1"/>
    </xf>
    <xf numFmtId="0" fontId="19" fillId="0" borderId="10" xfId="0" applyFont="1" applyFill="1" applyBorder="1" applyAlignment="1">
      <alignment horizontal="center" vertical="center"/>
    </xf>
    <xf numFmtId="0" fontId="19" fillId="0" borderId="10" xfId="0" applyFont="1" applyFill="1" applyBorder="1" applyAlignment="1">
      <alignment horizontal="left" vertical="center" wrapText="1"/>
    </xf>
    <xf numFmtId="0" fontId="20" fillId="0" borderId="10" xfId="0" applyFont="1" applyFill="1" applyBorder="1" applyAlignment="1">
      <alignment horizontal="left" vertical="center" wrapText="1"/>
    </xf>
    <xf numFmtId="0" fontId="1" fillId="0" borderId="0" xfId="49" applyFont="1" applyFill="1" applyAlignment="1">
      <alignment horizontal="center" vertical="center"/>
    </xf>
    <xf numFmtId="0" fontId="0" fillId="0" borderId="0" xfId="49" applyAlignment="1">
      <alignment horizontal="center" vertical="center"/>
    </xf>
    <xf numFmtId="0" fontId="0" fillId="0" borderId="0" xfId="49" applyAlignment="1">
      <alignment horizontal="left" vertical="center"/>
    </xf>
    <xf numFmtId="0" fontId="0" fillId="0" borderId="0" xfId="49" applyAlignment="1">
      <alignment horizontal="justify" vertical="center"/>
    </xf>
    <xf numFmtId="0" fontId="2" fillId="0" borderId="0" xfId="49" applyFont="1" applyAlignment="1">
      <alignment horizontal="left" vertical="center"/>
    </xf>
    <xf numFmtId="0" fontId="3" fillId="0" borderId="0" xfId="49" applyFont="1" applyAlignment="1">
      <alignment horizontal="center" vertical="center"/>
    </xf>
    <xf numFmtId="0" fontId="4" fillId="0" borderId="0" xfId="49" applyFont="1" applyAlignment="1">
      <alignment horizontal="left" vertical="center"/>
    </xf>
    <xf numFmtId="0" fontId="5" fillId="2" borderId="1" xfId="49" applyFont="1" applyFill="1" applyBorder="1" applyAlignment="1">
      <alignment horizontal="center" vertical="center" wrapText="1"/>
    </xf>
    <xf numFmtId="0" fontId="5" fillId="2" borderId="2" xfId="49" applyFont="1" applyFill="1" applyBorder="1" applyAlignment="1">
      <alignment horizontal="center" vertical="center" wrapText="1"/>
    </xf>
    <xf numFmtId="0" fontId="5" fillId="2" borderId="3" xfId="49" applyFont="1" applyFill="1" applyBorder="1" applyAlignment="1">
      <alignment horizontal="center" vertical="center" wrapText="1"/>
    </xf>
    <xf numFmtId="0" fontId="5" fillId="2" borderId="4" xfId="49" applyFont="1" applyFill="1" applyBorder="1" applyAlignment="1">
      <alignment horizontal="center" vertical="center" wrapText="1"/>
    </xf>
    <xf numFmtId="0" fontId="5" fillId="0" borderId="5" xfId="49" applyFont="1" applyBorder="1" applyAlignment="1">
      <alignment horizontal="center" vertical="center" wrapText="1"/>
    </xf>
    <xf numFmtId="0" fontId="5" fillId="0" borderId="6" xfId="49" applyFont="1" applyBorder="1" applyAlignment="1">
      <alignment horizontal="center" vertical="center" wrapText="1"/>
    </xf>
    <xf numFmtId="0" fontId="5" fillId="0" borderId="7" xfId="49" applyFont="1" applyBorder="1" applyAlignment="1">
      <alignment horizontal="center" vertical="center" wrapText="1"/>
    </xf>
    <xf numFmtId="0" fontId="5" fillId="0" borderId="1" xfId="49" applyFont="1" applyBorder="1" applyAlignment="1">
      <alignment horizontal="center" vertical="center" wrapText="1"/>
    </xf>
    <xf numFmtId="0" fontId="5" fillId="2" borderId="8" xfId="49" applyFont="1" applyFill="1" applyBorder="1" applyAlignment="1">
      <alignment horizontal="center" vertical="center" wrapText="1"/>
    </xf>
    <xf numFmtId="0" fontId="5" fillId="0" borderId="8" xfId="49" applyFont="1" applyBorder="1" applyAlignment="1">
      <alignment horizontal="center" vertical="center" wrapText="1"/>
    </xf>
    <xf numFmtId="0" fontId="1" fillId="0" borderId="10" xfId="49" applyFont="1" applyFill="1" applyBorder="1" applyAlignment="1">
      <alignment horizontal="center" vertical="center" wrapText="1"/>
    </xf>
    <xf numFmtId="58" fontId="1" fillId="0" borderId="10" xfId="49" applyNumberFormat="1" applyFont="1" applyFill="1" applyBorder="1" applyAlignment="1">
      <alignment horizontal="center" vertical="center" wrapText="1"/>
    </xf>
    <xf numFmtId="9" fontId="1" fillId="0" borderId="10" xfId="49" applyNumberFormat="1" applyFont="1" applyFill="1" applyBorder="1" applyAlignment="1">
      <alignment horizontal="center" vertical="center" wrapText="1"/>
    </xf>
    <xf numFmtId="0" fontId="1" fillId="0" borderId="10" xfId="49" applyFont="1" applyFill="1" applyBorder="1" applyAlignment="1">
      <alignment horizontal="center" vertical="center"/>
    </xf>
    <xf numFmtId="58" fontId="1" fillId="0" borderId="10" xfId="49" applyNumberFormat="1" applyFont="1" applyFill="1" applyBorder="1" applyAlignment="1">
      <alignment horizontal="center" vertical="center"/>
    </xf>
    <xf numFmtId="0" fontId="0" fillId="0" borderId="0" xfId="49" applyFont="1" applyFill="1" applyAlignment="1">
      <alignment vertical="center"/>
    </xf>
    <xf numFmtId="0" fontId="0" fillId="0" borderId="0" xfId="49" applyFont="1" applyFill="1" applyAlignment="1">
      <alignment horizontal="center" vertical="center"/>
    </xf>
    <xf numFmtId="0" fontId="0" fillId="0" borderId="0" xfId="49" applyFont="1" applyFill="1" applyAlignment="1">
      <alignment horizontal="left" vertical="center"/>
    </xf>
    <xf numFmtId="0" fontId="0" fillId="0" borderId="0" xfId="49" applyFont="1" applyFill="1" applyAlignment="1">
      <alignment horizontal="justify" vertical="center"/>
    </xf>
    <xf numFmtId="0" fontId="2" fillId="0" borderId="0" xfId="49" applyFont="1" applyFill="1" applyAlignment="1">
      <alignment horizontal="left" vertical="center"/>
    </xf>
    <xf numFmtId="0" fontId="3" fillId="0" borderId="0" xfId="49" applyFont="1" applyFill="1" applyAlignment="1">
      <alignment horizontal="center" vertical="center"/>
    </xf>
    <xf numFmtId="0" fontId="4" fillId="0" borderId="0" xfId="49" applyFont="1" applyFill="1" applyAlignment="1">
      <alignment horizontal="left" vertical="center"/>
    </xf>
    <xf numFmtId="0" fontId="5" fillId="0" borderId="1" xfId="49" applyFont="1" applyFill="1" applyBorder="1" applyAlignment="1">
      <alignment horizontal="center" vertical="center" wrapText="1"/>
    </xf>
    <xf numFmtId="0" fontId="5" fillId="0" borderId="2" xfId="49" applyFont="1" applyFill="1" applyBorder="1" applyAlignment="1">
      <alignment horizontal="center" vertical="center" wrapText="1"/>
    </xf>
    <xf numFmtId="0" fontId="5" fillId="0" borderId="3" xfId="49" applyFont="1" applyFill="1" applyBorder="1" applyAlignment="1">
      <alignment horizontal="center" vertical="center" wrapText="1"/>
    </xf>
    <xf numFmtId="0" fontId="5" fillId="0" borderId="4" xfId="49" applyFont="1" applyFill="1" applyBorder="1" applyAlignment="1">
      <alignment horizontal="center" vertical="center" wrapText="1"/>
    </xf>
    <xf numFmtId="0" fontId="5" fillId="0" borderId="5" xfId="49" applyFont="1" applyFill="1" applyBorder="1" applyAlignment="1">
      <alignment horizontal="center" vertical="center" wrapText="1"/>
    </xf>
    <xf numFmtId="0" fontId="5" fillId="0" borderId="6" xfId="49" applyFont="1" applyFill="1" applyBorder="1" applyAlignment="1">
      <alignment horizontal="center" vertical="center" wrapText="1"/>
    </xf>
    <xf numFmtId="0" fontId="5" fillId="0" borderId="7" xfId="49" applyFont="1" applyFill="1" applyBorder="1" applyAlignment="1">
      <alignment horizontal="center" vertical="center" wrapText="1"/>
    </xf>
    <xf numFmtId="0" fontId="5" fillId="0" borderId="8" xfId="49" applyFont="1" applyFill="1" applyBorder="1" applyAlignment="1">
      <alignment horizontal="center" vertical="center" wrapText="1"/>
    </xf>
    <xf numFmtId="0" fontId="5" fillId="0" borderId="10" xfId="49" applyFont="1" applyFill="1" applyBorder="1" applyAlignment="1">
      <alignment horizontal="center" vertical="center" wrapText="1"/>
    </xf>
    <xf numFmtId="0" fontId="6" fillId="0" borderId="10" xfId="49" applyFont="1" applyFill="1" applyBorder="1" applyAlignment="1">
      <alignment horizontal="center" vertical="center" wrapText="1"/>
    </xf>
    <xf numFmtId="0" fontId="6" fillId="0" borderId="1" xfId="49" applyFont="1" applyFill="1" applyBorder="1" applyAlignment="1">
      <alignment horizontal="center" vertical="center" wrapText="1"/>
    </xf>
    <xf numFmtId="10" fontId="6" fillId="0" borderId="1" xfId="49" applyNumberFormat="1" applyFont="1" applyFill="1" applyBorder="1" applyAlignment="1">
      <alignment horizontal="center" vertical="center" wrapText="1"/>
    </xf>
    <xf numFmtId="10" fontId="6" fillId="0" borderId="10" xfId="49" applyNumberFormat="1" applyFont="1" applyFill="1" applyBorder="1" applyAlignment="1">
      <alignment horizontal="center" vertical="center" wrapText="1"/>
    </xf>
    <xf numFmtId="0" fontId="1" fillId="0" borderId="8" xfId="0" applyFont="1" applyFill="1" applyBorder="1" applyAlignment="1">
      <alignment vertical="center"/>
    </xf>
    <xf numFmtId="0" fontId="1" fillId="0" borderId="0" xfId="49" applyFont="1" applyAlignment="1">
      <alignment horizontal="center" vertical="center"/>
    </xf>
    <xf numFmtId="0" fontId="1" fillId="0" borderId="10" xfId="49" applyFont="1" applyBorder="1" applyAlignment="1">
      <alignment horizontal="center" vertical="center" wrapText="1"/>
    </xf>
    <xf numFmtId="58" fontId="1" fillId="0" borderId="10" xfId="49" applyNumberFormat="1" applyFont="1" applyBorder="1" applyAlignment="1">
      <alignment horizontal="center" vertical="center" wrapText="1"/>
    </xf>
    <xf numFmtId="9" fontId="1" fillId="0" borderId="10" xfId="49" applyNumberFormat="1" applyFont="1" applyBorder="1" applyAlignment="1">
      <alignment horizontal="center" vertical="center" wrapText="1"/>
    </xf>
    <xf numFmtId="0" fontId="21" fillId="0" borderId="10" xfId="0" applyFont="1" applyFill="1" applyBorder="1" applyAlignment="1">
      <alignment horizontal="center" vertical="center" wrapText="1"/>
    </xf>
    <xf numFmtId="0" fontId="0" fillId="0" borderId="0" xfId="49" applyFont="1">
      <alignment vertical="center"/>
    </xf>
    <xf numFmtId="0" fontId="6" fillId="0" borderId="8" xfId="49" applyFont="1" applyFill="1" applyBorder="1" applyAlignment="1">
      <alignment horizontal="center" vertical="center" wrapText="1"/>
    </xf>
    <xf numFmtId="58" fontId="6" fillId="0" borderId="10" xfId="49" applyNumberFormat="1" applyFont="1" applyFill="1" applyBorder="1" applyAlignment="1">
      <alignment horizontal="center" vertical="center" wrapText="1"/>
    </xf>
    <xf numFmtId="9" fontId="6" fillId="0" borderId="10" xfId="49" applyNumberFormat="1" applyFont="1" applyFill="1" applyBorder="1" applyAlignment="1">
      <alignment horizontal="center" vertical="center" wrapText="1"/>
    </xf>
    <xf numFmtId="0" fontId="22" fillId="0" borderId="10" xfId="49" applyFont="1" applyFill="1" applyBorder="1" applyAlignment="1">
      <alignment horizontal="center" vertical="center" wrapText="1"/>
    </xf>
    <xf numFmtId="58" fontId="22" fillId="0" borderId="10" xfId="49" applyNumberFormat="1" applyFont="1" applyFill="1" applyBorder="1" applyAlignment="1">
      <alignment horizontal="center" vertical="center" wrapText="1"/>
    </xf>
    <xf numFmtId="0" fontId="23" fillId="0" borderId="10" xfId="49" applyFont="1" applyFill="1" applyBorder="1" applyAlignment="1">
      <alignment horizontal="center" vertical="center" wrapText="1"/>
    </xf>
    <xf numFmtId="9" fontId="23" fillId="0" borderId="10" xfId="49" applyNumberFormat="1" applyFont="1" applyFill="1" applyBorder="1" applyAlignment="1">
      <alignment horizontal="center" vertical="center" wrapText="1"/>
    </xf>
    <xf numFmtId="0" fontId="19" fillId="0" borderId="0" xfId="49" applyFont="1" applyFill="1" applyAlignment="1">
      <alignment horizontal="center" vertical="center"/>
    </xf>
    <xf numFmtId="0" fontId="19" fillId="0" borderId="0" xfId="0" applyFont="1" applyFill="1">
      <alignment vertical="center"/>
    </xf>
    <xf numFmtId="0" fontId="19" fillId="0" borderId="10" xfId="49" applyFont="1" applyFill="1" applyBorder="1" applyAlignment="1">
      <alignment horizontal="center" vertical="center" wrapText="1"/>
    </xf>
    <xf numFmtId="58" fontId="19" fillId="0" borderId="10" xfId="49" applyNumberFormat="1" applyFont="1" applyFill="1" applyBorder="1" applyAlignment="1">
      <alignment horizontal="center" vertical="center" wrapText="1"/>
    </xf>
    <xf numFmtId="0" fontId="20" fillId="0" borderId="10" xfId="49" applyFont="1" applyFill="1" applyBorder="1" applyAlignment="1">
      <alignment horizontal="center" vertical="center" wrapText="1"/>
    </xf>
    <xf numFmtId="0" fontId="24" fillId="0" borderId="10" xfId="49" applyFont="1" applyFill="1" applyBorder="1" applyAlignment="1">
      <alignment horizontal="center" vertical="center" wrapText="1"/>
    </xf>
    <xf numFmtId="0" fontId="19" fillId="0" borderId="8" xfId="0" applyFont="1" applyFill="1" applyBorder="1" applyAlignment="1">
      <alignment horizontal="center" vertical="center"/>
    </xf>
    <xf numFmtId="0" fontId="19" fillId="0" borderId="8" xfId="0" applyFont="1" applyFill="1" applyBorder="1">
      <alignment vertical="center"/>
    </xf>
    <xf numFmtId="0" fontId="17" fillId="0" borderId="10" xfId="49" applyFont="1" applyFill="1" applyBorder="1" applyAlignment="1">
      <alignment horizontal="center" vertical="center" wrapText="1"/>
    </xf>
    <xf numFmtId="9" fontId="1" fillId="0" borderId="10" xfId="49" applyNumberFormat="1" applyFont="1" applyFill="1" applyBorder="1" applyAlignment="1">
      <alignment horizontal="center" vertical="center"/>
    </xf>
    <xf numFmtId="0" fontId="6" fillId="0" borderId="10" xfId="49" applyFont="1" applyBorder="1" applyAlignment="1">
      <alignment horizontal="center" vertical="center" wrapText="1"/>
    </xf>
    <xf numFmtId="0" fontId="1" fillId="0" borderId="10" xfId="49" applyFont="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tyles" Target="styles.xml"/><Relationship Id="rId23" Type="http://schemas.openxmlformats.org/officeDocument/2006/relationships/sharedStrings" Target="sharedString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H9"/>
  <sheetViews>
    <sheetView zoomScale="78" zoomScaleNormal="78" topLeftCell="A3" workbookViewId="0">
      <selection activeCell="E7" sqref="E7"/>
    </sheetView>
  </sheetViews>
  <sheetFormatPr defaultColWidth="9.64166666666667" defaultRowHeight="13.5"/>
  <cols>
    <col min="1" max="1" width="6.33333333333333" style="4" customWidth="1"/>
    <col min="2" max="3" width="16.6666666666667" style="5" customWidth="1"/>
    <col min="4" max="4" width="16.6666666666667" style="6" customWidth="1"/>
    <col min="5" max="17" width="13.1083333333333" style="4" customWidth="1"/>
    <col min="18" max="59" width="9.775" style="4" customWidth="1"/>
    <col min="60" max="60" width="16.6666666666667" customWidth="1"/>
  </cols>
  <sheetData>
    <row r="1" ht="33" customHeight="1" spans="1:60">
      <c r="A1" s="7" t="s">
        <v>0</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row>
    <row r="2" ht="43.05" customHeight="1" spans="1:60">
      <c r="A2" s="8" t="s">
        <v>1</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row>
    <row r="3" ht="43.05" customHeight="1" spans="1:60">
      <c r="A3" s="9" t="s">
        <v>2</v>
      </c>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row>
    <row r="4" ht="42" customHeight="1" spans="1:60">
      <c r="A4" s="10" t="s">
        <v>3</v>
      </c>
      <c r="B4" s="10" t="s">
        <v>4</v>
      </c>
      <c r="C4" s="10" t="s">
        <v>5</v>
      </c>
      <c r="D4" s="10" t="s">
        <v>6</v>
      </c>
      <c r="E4" s="10" t="s">
        <v>7</v>
      </c>
      <c r="F4" s="10" t="s">
        <v>8</v>
      </c>
      <c r="G4" s="10" t="s">
        <v>9</v>
      </c>
      <c r="H4" s="10" t="s">
        <v>10</v>
      </c>
      <c r="I4" s="10" t="s">
        <v>11</v>
      </c>
      <c r="J4" s="10" t="s">
        <v>12</v>
      </c>
      <c r="K4" s="10" t="s">
        <v>13</v>
      </c>
      <c r="L4" s="10" t="s">
        <v>14</v>
      </c>
      <c r="M4" s="10" t="s">
        <v>15</v>
      </c>
      <c r="N4" s="10" t="s">
        <v>16</v>
      </c>
      <c r="O4" s="10" t="s">
        <v>17</v>
      </c>
      <c r="P4" s="10" t="s">
        <v>18</v>
      </c>
      <c r="Q4" s="10" t="s">
        <v>19</v>
      </c>
      <c r="R4" s="11" t="s">
        <v>20</v>
      </c>
      <c r="S4" s="12"/>
      <c r="T4" s="12"/>
      <c r="U4" s="12"/>
      <c r="V4" s="12"/>
      <c r="W4" s="12"/>
      <c r="X4" s="12"/>
      <c r="Y4" s="12"/>
      <c r="Z4" s="12"/>
      <c r="AA4" s="12"/>
      <c r="AB4" s="12"/>
      <c r="AC4" s="12"/>
      <c r="AD4" s="12"/>
      <c r="AE4" s="12"/>
      <c r="AF4" s="12"/>
      <c r="AG4" s="12"/>
      <c r="AH4" s="12"/>
      <c r="AI4" s="12"/>
      <c r="AJ4" s="12"/>
      <c r="AK4" s="12"/>
      <c r="AL4" s="13"/>
      <c r="AM4" s="14" t="s">
        <v>21</v>
      </c>
      <c r="AN4" s="15"/>
      <c r="AO4" s="15"/>
      <c r="AP4" s="15"/>
      <c r="AQ4" s="15"/>
      <c r="AR4" s="15"/>
      <c r="AS4" s="15"/>
      <c r="AT4" s="15"/>
      <c r="AU4" s="15"/>
      <c r="AV4" s="15"/>
      <c r="AW4" s="15"/>
      <c r="AX4" s="15"/>
      <c r="AY4" s="15"/>
      <c r="AZ4" s="15"/>
      <c r="BA4" s="15"/>
      <c r="BB4" s="15"/>
      <c r="BC4" s="15"/>
      <c r="BD4" s="15"/>
      <c r="BE4" s="15"/>
      <c r="BF4" s="15"/>
      <c r="BG4" s="16"/>
      <c r="BH4" s="17" t="s">
        <v>22</v>
      </c>
    </row>
    <row r="5" ht="81" customHeight="1" spans="1:60">
      <c r="A5" s="18"/>
      <c r="B5" s="18"/>
      <c r="C5" s="18"/>
      <c r="D5" s="18"/>
      <c r="E5" s="18"/>
      <c r="F5" s="18"/>
      <c r="G5" s="18"/>
      <c r="H5" s="18"/>
      <c r="I5" s="18"/>
      <c r="J5" s="18"/>
      <c r="K5" s="18"/>
      <c r="L5" s="18"/>
      <c r="M5" s="18"/>
      <c r="N5" s="18"/>
      <c r="O5" s="18"/>
      <c r="P5" s="18"/>
      <c r="Q5" s="18"/>
      <c r="R5" s="10" t="s">
        <v>23</v>
      </c>
      <c r="S5" s="10" t="s">
        <v>24</v>
      </c>
      <c r="T5" s="10" t="s">
        <v>25</v>
      </c>
      <c r="U5" s="10" t="s">
        <v>26</v>
      </c>
      <c r="V5" s="10" t="s">
        <v>27</v>
      </c>
      <c r="W5" s="10" t="s">
        <v>28</v>
      </c>
      <c r="X5" s="10" t="s">
        <v>29</v>
      </c>
      <c r="Y5" s="10" t="s">
        <v>30</v>
      </c>
      <c r="Z5" s="10" t="s">
        <v>31</v>
      </c>
      <c r="AA5" s="10" t="s">
        <v>32</v>
      </c>
      <c r="AB5" s="10" t="s">
        <v>33</v>
      </c>
      <c r="AC5" s="10" t="s">
        <v>34</v>
      </c>
      <c r="AD5" s="10" t="s">
        <v>35</v>
      </c>
      <c r="AE5" s="10" t="s">
        <v>36</v>
      </c>
      <c r="AF5" s="10" t="s">
        <v>37</v>
      </c>
      <c r="AG5" s="10" t="s">
        <v>38</v>
      </c>
      <c r="AH5" s="10" t="s">
        <v>39</v>
      </c>
      <c r="AI5" s="10" t="s">
        <v>40</v>
      </c>
      <c r="AJ5" s="10" t="s">
        <v>41</v>
      </c>
      <c r="AK5" s="10" t="s">
        <v>42</v>
      </c>
      <c r="AL5" s="10" t="s">
        <v>43</v>
      </c>
      <c r="AM5" s="10" t="s">
        <v>23</v>
      </c>
      <c r="AN5" s="10" t="s">
        <v>24</v>
      </c>
      <c r="AO5" s="10" t="s">
        <v>25</v>
      </c>
      <c r="AP5" s="10" t="s">
        <v>26</v>
      </c>
      <c r="AQ5" s="10" t="s">
        <v>27</v>
      </c>
      <c r="AR5" s="10" t="s">
        <v>28</v>
      </c>
      <c r="AS5" s="10" t="s">
        <v>29</v>
      </c>
      <c r="AT5" s="10" t="s">
        <v>30</v>
      </c>
      <c r="AU5" s="10" t="s">
        <v>31</v>
      </c>
      <c r="AV5" s="10" t="s">
        <v>32</v>
      </c>
      <c r="AW5" s="10" t="s">
        <v>33</v>
      </c>
      <c r="AX5" s="10" t="s">
        <v>34</v>
      </c>
      <c r="AY5" s="10" t="s">
        <v>35</v>
      </c>
      <c r="AZ5" s="10" t="s">
        <v>36</v>
      </c>
      <c r="BA5" s="10" t="s">
        <v>37</v>
      </c>
      <c r="BB5" s="10" t="s">
        <v>38</v>
      </c>
      <c r="BC5" s="10" t="s">
        <v>39</v>
      </c>
      <c r="BD5" s="10" t="s">
        <v>40</v>
      </c>
      <c r="BE5" s="10" t="s">
        <v>41</v>
      </c>
      <c r="BF5" s="10" t="s">
        <v>42</v>
      </c>
      <c r="BG5" s="10" t="s">
        <v>43</v>
      </c>
      <c r="BH5" s="19"/>
    </row>
    <row r="6" s="152" customFormat="1" ht="172.2" customHeight="1" spans="1:60">
      <c r="A6" s="21">
        <v>1</v>
      </c>
      <c r="B6" s="126" t="s">
        <v>44</v>
      </c>
      <c r="C6" s="153" t="s">
        <v>45</v>
      </c>
      <c r="D6" s="153" t="s">
        <v>46</v>
      </c>
      <c r="E6" s="153" t="s">
        <v>47</v>
      </c>
      <c r="F6" s="153" t="s">
        <v>48</v>
      </c>
      <c r="G6" s="153" t="s">
        <v>49</v>
      </c>
      <c r="H6" s="153" t="s">
        <v>50</v>
      </c>
      <c r="I6" s="175" t="s">
        <v>51</v>
      </c>
      <c r="J6" s="153" t="s">
        <v>52</v>
      </c>
      <c r="K6" s="154">
        <v>45658</v>
      </c>
      <c r="L6" s="154">
        <v>46022</v>
      </c>
      <c r="M6" s="153" t="s">
        <v>49</v>
      </c>
      <c r="N6" s="153" t="s">
        <v>53</v>
      </c>
      <c r="O6" s="153">
        <v>3</v>
      </c>
      <c r="P6" s="155">
        <v>0.33</v>
      </c>
      <c r="Q6" s="153" t="s">
        <v>54</v>
      </c>
      <c r="R6" s="153">
        <v>2</v>
      </c>
      <c r="S6" s="153">
        <v>2</v>
      </c>
      <c r="T6" s="176">
        <v>0</v>
      </c>
      <c r="U6" s="176">
        <v>0</v>
      </c>
      <c r="V6" s="176">
        <v>0</v>
      </c>
      <c r="W6" s="176">
        <v>0</v>
      </c>
      <c r="X6" s="176">
        <v>0</v>
      </c>
      <c r="Y6" s="176">
        <v>0</v>
      </c>
      <c r="Z6" s="176">
        <v>0</v>
      </c>
      <c r="AA6" s="176">
        <v>0</v>
      </c>
      <c r="AB6" s="176">
        <v>0</v>
      </c>
      <c r="AC6" s="176">
        <v>0</v>
      </c>
      <c r="AD6" s="176">
        <v>0</v>
      </c>
      <c r="AE6" s="176">
        <v>0</v>
      </c>
      <c r="AF6" s="176">
        <v>0</v>
      </c>
      <c r="AG6" s="176">
        <v>0</v>
      </c>
      <c r="AH6" s="176">
        <v>0</v>
      </c>
      <c r="AI6" s="176">
        <v>0</v>
      </c>
      <c r="AJ6" s="176">
        <v>0</v>
      </c>
      <c r="AK6" s="176">
        <v>0</v>
      </c>
      <c r="AL6" s="176">
        <v>0</v>
      </c>
      <c r="AM6" s="176">
        <v>0</v>
      </c>
      <c r="AN6" s="176">
        <v>0</v>
      </c>
      <c r="AO6" s="176">
        <v>0</v>
      </c>
      <c r="AP6" s="176">
        <v>0</v>
      </c>
      <c r="AQ6" s="176">
        <v>0</v>
      </c>
      <c r="AR6" s="176">
        <v>0</v>
      </c>
      <c r="AS6" s="176">
        <v>0</v>
      </c>
      <c r="AT6" s="176">
        <v>0</v>
      </c>
      <c r="AU6" s="176">
        <v>0</v>
      </c>
      <c r="AV6" s="176">
        <v>0</v>
      </c>
      <c r="AW6" s="176">
        <v>0</v>
      </c>
      <c r="AX6" s="176">
        <v>0</v>
      </c>
      <c r="AY6" s="176">
        <v>0</v>
      </c>
      <c r="AZ6" s="176">
        <v>0</v>
      </c>
      <c r="BA6" s="176">
        <v>0</v>
      </c>
      <c r="BB6" s="176">
        <v>0</v>
      </c>
      <c r="BC6" s="176">
        <v>0</v>
      </c>
      <c r="BD6" s="176">
        <v>0</v>
      </c>
      <c r="BE6" s="176">
        <v>0</v>
      </c>
      <c r="BF6" s="176">
        <v>0</v>
      </c>
      <c r="BG6" s="176">
        <v>0</v>
      </c>
      <c r="BH6" s="176" t="s">
        <v>55</v>
      </c>
    </row>
    <row r="7" s="152" customFormat="1" ht="172.2" customHeight="1" spans="1:60">
      <c r="A7" s="21">
        <v>2</v>
      </c>
      <c r="B7" s="126" t="s">
        <v>56</v>
      </c>
      <c r="C7" s="153" t="s">
        <v>45</v>
      </c>
      <c r="D7" s="153" t="s">
        <v>46</v>
      </c>
      <c r="E7" s="153" t="s">
        <v>47</v>
      </c>
      <c r="F7" s="153" t="s">
        <v>48</v>
      </c>
      <c r="G7" s="153" t="s">
        <v>57</v>
      </c>
      <c r="H7" s="153" t="s">
        <v>58</v>
      </c>
      <c r="I7" s="175" t="s">
        <v>59</v>
      </c>
      <c r="J7" s="153" t="s">
        <v>52</v>
      </c>
      <c r="K7" s="154">
        <v>45658</v>
      </c>
      <c r="L7" s="154">
        <v>46022</v>
      </c>
      <c r="M7" s="153" t="s">
        <v>57</v>
      </c>
      <c r="N7" s="153" t="s">
        <v>53</v>
      </c>
      <c r="O7" s="153">
        <v>3</v>
      </c>
      <c r="P7" s="155">
        <v>1</v>
      </c>
      <c r="Q7" s="153" t="s">
        <v>60</v>
      </c>
      <c r="R7" s="153">
        <v>0</v>
      </c>
      <c r="S7" s="153">
        <v>0</v>
      </c>
      <c r="T7" s="153">
        <v>0</v>
      </c>
      <c r="U7" s="153">
        <v>0</v>
      </c>
      <c r="V7" s="153">
        <v>0</v>
      </c>
      <c r="W7" s="153">
        <v>0</v>
      </c>
      <c r="X7" s="153">
        <v>0</v>
      </c>
      <c r="Y7" s="153">
        <v>0</v>
      </c>
      <c r="Z7" s="153">
        <v>0</v>
      </c>
      <c r="AA7" s="153">
        <v>0</v>
      </c>
      <c r="AB7" s="153">
        <v>0</v>
      </c>
      <c r="AC7" s="153">
        <v>0</v>
      </c>
      <c r="AD7" s="153">
        <v>0</v>
      </c>
      <c r="AE7" s="153">
        <v>0</v>
      </c>
      <c r="AF7" s="153">
        <v>0</v>
      </c>
      <c r="AG7" s="153">
        <v>0</v>
      </c>
      <c r="AH7" s="153">
        <v>0</v>
      </c>
      <c r="AI7" s="153">
        <v>0</v>
      </c>
      <c r="AJ7" s="153">
        <v>0</v>
      </c>
      <c r="AK7" s="153">
        <v>0</v>
      </c>
      <c r="AL7" s="153">
        <v>0</v>
      </c>
      <c r="AM7" s="153">
        <v>36</v>
      </c>
      <c r="AN7" s="153">
        <v>36</v>
      </c>
      <c r="AO7" s="176">
        <v>0</v>
      </c>
      <c r="AP7" s="176">
        <v>0</v>
      </c>
      <c r="AQ7" s="176">
        <v>0</v>
      </c>
      <c r="AR7" s="176">
        <v>0</v>
      </c>
      <c r="AS7" s="176">
        <v>0</v>
      </c>
      <c r="AT7" s="176">
        <v>0</v>
      </c>
      <c r="AU7" s="176">
        <v>0</v>
      </c>
      <c r="AV7" s="176">
        <v>0</v>
      </c>
      <c r="AW7" s="176">
        <v>0</v>
      </c>
      <c r="AX7" s="176">
        <v>0</v>
      </c>
      <c r="AY7" s="176">
        <v>0</v>
      </c>
      <c r="AZ7" s="176">
        <v>0</v>
      </c>
      <c r="BA7" s="176">
        <v>0</v>
      </c>
      <c r="BB7" s="176">
        <v>0</v>
      </c>
      <c r="BC7" s="176">
        <v>0</v>
      </c>
      <c r="BD7" s="176">
        <v>0</v>
      </c>
      <c r="BE7" s="176">
        <v>0</v>
      </c>
      <c r="BF7" s="176">
        <v>0</v>
      </c>
      <c r="BG7" s="176">
        <v>0</v>
      </c>
      <c r="BH7" s="176" t="s">
        <v>55</v>
      </c>
    </row>
    <row r="8" s="2" customFormat="1" ht="36" customHeight="1" spans="1:60">
      <c r="A8" s="78" t="s">
        <v>61</v>
      </c>
      <c r="B8" s="78"/>
      <c r="C8" s="78"/>
      <c r="D8" s="78"/>
      <c r="E8" s="78"/>
      <c r="F8" s="78"/>
      <c r="G8" s="78"/>
      <c r="H8" s="78"/>
      <c r="I8" s="78"/>
      <c r="J8" s="78"/>
      <c r="K8" s="78"/>
      <c r="L8" s="78"/>
      <c r="M8" s="78"/>
      <c r="N8" s="78"/>
      <c r="O8" s="78"/>
      <c r="P8" s="78"/>
      <c r="Q8" s="78"/>
      <c r="R8" s="78">
        <f>SUM(R6:R7)</f>
        <v>2</v>
      </c>
      <c r="S8" s="78">
        <f t="shared" ref="S8:BG8" si="0">SUM(S6:S7)</f>
        <v>2</v>
      </c>
      <c r="T8" s="78">
        <f t="shared" si="0"/>
        <v>0</v>
      </c>
      <c r="U8" s="78">
        <f t="shared" si="0"/>
        <v>0</v>
      </c>
      <c r="V8" s="78">
        <f t="shared" si="0"/>
        <v>0</v>
      </c>
      <c r="W8" s="78">
        <f t="shared" si="0"/>
        <v>0</v>
      </c>
      <c r="X8" s="78">
        <f t="shared" si="0"/>
        <v>0</v>
      </c>
      <c r="Y8" s="78">
        <f t="shared" si="0"/>
        <v>0</v>
      </c>
      <c r="Z8" s="78">
        <f t="shared" si="0"/>
        <v>0</v>
      </c>
      <c r="AA8" s="78">
        <f t="shared" si="0"/>
        <v>0</v>
      </c>
      <c r="AB8" s="78">
        <f t="shared" si="0"/>
        <v>0</v>
      </c>
      <c r="AC8" s="78">
        <f t="shared" si="0"/>
        <v>0</v>
      </c>
      <c r="AD8" s="78">
        <f t="shared" si="0"/>
        <v>0</v>
      </c>
      <c r="AE8" s="78">
        <f t="shared" si="0"/>
        <v>0</v>
      </c>
      <c r="AF8" s="78">
        <f t="shared" si="0"/>
        <v>0</v>
      </c>
      <c r="AG8" s="78">
        <f t="shared" si="0"/>
        <v>0</v>
      </c>
      <c r="AH8" s="78">
        <f t="shared" si="0"/>
        <v>0</v>
      </c>
      <c r="AI8" s="78">
        <f t="shared" si="0"/>
        <v>0</v>
      </c>
      <c r="AJ8" s="78">
        <f t="shared" si="0"/>
        <v>0</v>
      </c>
      <c r="AK8" s="78">
        <f t="shared" si="0"/>
        <v>0</v>
      </c>
      <c r="AL8" s="78">
        <f t="shared" si="0"/>
        <v>0</v>
      </c>
      <c r="AM8" s="78">
        <f t="shared" si="0"/>
        <v>36</v>
      </c>
      <c r="AN8" s="78">
        <f t="shared" si="0"/>
        <v>36</v>
      </c>
      <c r="AO8" s="78">
        <f t="shared" si="0"/>
        <v>0</v>
      </c>
      <c r="AP8" s="78">
        <f t="shared" si="0"/>
        <v>0</v>
      </c>
      <c r="AQ8" s="78">
        <f t="shared" si="0"/>
        <v>0</v>
      </c>
      <c r="AR8" s="78">
        <f t="shared" si="0"/>
        <v>0</v>
      </c>
      <c r="AS8" s="78">
        <f t="shared" si="0"/>
        <v>0</v>
      </c>
      <c r="AT8" s="78">
        <f t="shared" si="0"/>
        <v>0</v>
      </c>
      <c r="AU8" s="78">
        <f t="shared" si="0"/>
        <v>0</v>
      </c>
      <c r="AV8" s="78">
        <f t="shared" si="0"/>
        <v>0</v>
      </c>
      <c r="AW8" s="78">
        <f t="shared" si="0"/>
        <v>0</v>
      </c>
      <c r="AX8" s="78">
        <f t="shared" si="0"/>
        <v>0</v>
      </c>
      <c r="AY8" s="78">
        <f t="shared" si="0"/>
        <v>0</v>
      </c>
      <c r="AZ8" s="78">
        <f t="shared" si="0"/>
        <v>0</v>
      </c>
      <c r="BA8" s="78">
        <f t="shared" si="0"/>
        <v>0</v>
      </c>
      <c r="BB8" s="78">
        <f t="shared" si="0"/>
        <v>0</v>
      </c>
      <c r="BC8" s="78">
        <f t="shared" si="0"/>
        <v>0</v>
      </c>
      <c r="BD8" s="78">
        <f t="shared" si="0"/>
        <v>0</v>
      </c>
      <c r="BE8" s="78">
        <f t="shared" si="0"/>
        <v>0</v>
      </c>
      <c r="BF8" s="78">
        <f t="shared" si="0"/>
        <v>0</v>
      </c>
      <c r="BG8" s="78">
        <f t="shared" si="0"/>
        <v>0</v>
      </c>
      <c r="BH8" s="80"/>
    </row>
    <row r="9" ht="74.4" customHeight="1" spans="1:60">
      <c r="A9" s="27" t="s">
        <v>62</v>
      </c>
      <c r="B9" s="27"/>
      <c r="C9" s="27"/>
      <c r="D9" s="27"/>
      <c r="E9" s="27"/>
      <c r="F9" s="27"/>
      <c r="G9" s="27"/>
      <c r="H9" s="27"/>
      <c r="I9" s="27"/>
      <c r="J9" s="27"/>
      <c r="K9" s="27"/>
      <c r="L9" s="27"/>
      <c r="M9" s="27"/>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27"/>
      <c r="AQ9" s="27"/>
      <c r="AR9" s="27"/>
      <c r="AS9" s="27"/>
      <c r="AT9" s="27"/>
      <c r="AU9" s="27"/>
      <c r="AV9" s="27"/>
      <c r="AW9" s="27"/>
      <c r="AX9" s="27"/>
      <c r="AY9" s="27"/>
      <c r="AZ9" s="27"/>
      <c r="BA9" s="27"/>
      <c r="BB9" s="27"/>
      <c r="BC9" s="27"/>
      <c r="BD9" s="27"/>
      <c r="BE9" s="27"/>
      <c r="BF9" s="27"/>
      <c r="BG9" s="27"/>
      <c r="BH9" s="27"/>
    </row>
  </sheetData>
  <mergeCells count="25">
    <mergeCell ref="A1:BH1"/>
    <mergeCell ref="A2:BH2"/>
    <mergeCell ref="A3:BH3"/>
    <mergeCell ref="R4:AL4"/>
    <mergeCell ref="AM4:BG4"/>
    <mergeCell ref="A8:Q8"/>
    <mergeCell ref="A9:BH9"/>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BH4:BH5"/>
  </mergeCells>
  <printOptions horizontalCentered="1"/>
  <pageMargins left="0.357638888888889" right="0.357638888888889" top="0.605555555555556" bottom="0.605555555555556" header="0.5" footer="0.5"/>
  <pageSetup paperSize="9" scale="5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H10"/>
  <sheetViews>
    <sheetView zoomScale="70" zoomScaleNormal="70" topLeftCell="A6" workbookViewId="0">
      <selection activeCell="F7" sqref="F7"/>
    </sheetView>
  </sheetViews>
  <sheetFormatPr defaultColWidth="9.64166666666667" defaultRowHeight="13.5"/>
  <cols>
    <col min="1" max="1" width="6.125" style="110" customWidth="1"/>
    <col min="2" max="2" width="15.125" style="111" customWidth="1"/>
    <col min="3" max="3" width="8.86666666666667" style="111" customWidth="1"/>
    <col min="4" max="4" width="48.625" style="112" customWidth="1"/>
    <col min="5" max="6" width="11.375" style="110" customWidth="1"/>
    <col min="7" max="7" width="14" style="110" customWidth="1"/>
    <col min="8" max="8" width="11.375" style="110" customWidth="1"/>
    <col min="9" max="9" width="8.75833333333333" style="110" customWidth="1"/>
    <col min="10" max="10" width="12.7583333333333" style="110" customWidth="1"/>
    <col min="11" max="11" width="11.375" style="110" customWidth="1"/>
    <col min="12" max="12" width="11.5" style="110" customWidth="1"/>
    <col min="13" max="13" width="11.375" style="110" customWidth="1"/>
    <col min="14" max="14" width="12.7583333333333" style="110" customWidth="1"/>
    <col min="15" max="17" width="11.375" style="110" customWidth="1"/>
    <col min="18" max="18" width="6.125" style="110" customWidth="1"/>
    <col min="19" max="24" width="8.75833333333333" style="110" customWidth="1"/>
    <col min="25" max="26" width="11.375" style="110" customWidth="1"/>
    <col min="27" max="36" width="8.75833333333333" style="110" customWidth="1"/>
    <col min="37" max="38" width="8.85833333333333" style="110" customWidth="1"/>
    <col min="39" max="39" width="7.725" style="110" customWidth="1"/>
    <col min="40" max="45" width="8.75833333333333" style="110" customWidth="1"/>
    <col min="46" max="47" width="11.375" style="110" customWidth="1"/>
    <col min="48" max="57" width="8.75833333333333" style="110" customWidth="1"/>
    <col min="58" max="58" width="7.94166666666667" style="110" customWidth="1"/>
    <col min="59" max="59" width="8.63333333333333" style="110" customWidth="1"/>
    <col min="60" max="60" width="7.275" style="34" customWidth="1"/>
    <col min="61" max="16384" width="9" style="34"/>
  </cols>
  <sheetData>
    <row r="1" ht="33" customHeight="1" spans="1:60">
      <c r="A1" s="113" t="s">
        <v>0</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3"/>
      <c r="BC1" s="113"/>
      <c r="BD1" s="113"/>
      <c r="BE1" s="113"/>
      <c r="BF1" s="113"/>
      <c r="BG1" s="113"/>
      <c r="BH1" s="113"/>
    </row>
    <row r="2" ht="43.05" customHeight="1" spans="1:60">
      <c r="A2" s="114" t="s">
        <v>198</v>
      </c>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114"/>
      <c r="AL2" s="114"/>
      <c r="AM2" s="114"/>
      <c r="AN2" s="114"/>
      <c r="AO2" s="114"/>
      <c r="AP2" s="114"/>
      <c r="AQ2" s="114"/>
      <c r="AR2" s="114"/>
      <c r="AS2" s="114"/>
      <c r="AT2" s="114"/>
      <c r="AU2" s="114"/>
      <c r="AV2" s="114"/>
      <c r="AW2" s="114"/>
      <c r="AX2" s="114"/>
      <c r="AY2" s="114"/>
      <c r="AZ2" s="114"/>
      <c r="BA2" s="114"/>
      <c r="BB2" s="114"/>
      <c r="BC2" s="114"/>
      <c r="BD2" s="114"/>
      <c r="BE2" s="114"/>
      <c r="BF2" s="114"/>
      <c r="BG2" s="114"/>
      <c r="BH2" s="114"/>
    </row>
    <row r="3" ht="43.05" customHeight="1" spans="1:60">
      <c r="A3" s="115" t="s">
        <v>199</v>
      </c>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115"/>
      <c r="AJ3" s="115"/>
      <c r="AK3" s="115"/>
      <c r="AL3" s="115"/>
      <c r="AM3" s="115"/>
      <c r="AN3" s="115"/>
      <c r="AO3" s="115"/>
      <c r="AP3" s="115"/>
      <c r="AQ3" s="115"/>
      <c r="AR3" s="115"/>
      <c r="AS3" s="115"/>
      <c r="AT3" s="115"/>
      <c r="AU3" s="115"/>
      <c r="AV3" s="115"/>
      <c r="AW3" s="115"/>
      <c r="AX3" s="115"/>
      <c r="AY3" s="115"/>
      <c r="AZ3" s="115"/>
      <c r="BA3" s="115"/>
      <c r="BB3" s="115"/>
      <c r="BC3" s="115"/>
      <c r="BD3" s="115"/>
      <c r="BE3" s="115"/>
      <c r="BF3" s="115"/>
      <c r="BG3" s="115"/>
      <c r="BH3" s="115"/>
    </row>
    <row r="4" ht="42" customHeight="1" spans="1:60">
      <c r="A4" s="116" t="s">
        <v>3</v>
      </c>
      <c r="B4" s="116" t="s">
        <v>4</v>
      </c>
      <c r="C4" s="116" t="s">
        <v>5</v>
      </c>
      <c r="D4" s="116" t="s">
        <v>6</v>
      </c>
      <c r="E4" s="116" t="s">
        <v>7</v>
      </c>
      <c r="F4" s="116" t="s">
        <v>8</v>
      </c>
      <c r="G4" s="116" t="s">
        <v>9</v>
      </c>
      <c r="H4" s="116" t="s">
        <v>10</v>
      </c>
      <c r="I4" s="116" t="s">
        <v>11</v>
      </c>
      <c r="J4" s="116" t="s">
        <v>12</v>
      </c>
      <c r="K4" s="116" t="s">
        <v>13</v>
      </c>
      <c r="L4" s="116" t="s">
        <v>14</v>
      </c>
      <c r="M4" s="116" t="s">
        <v>15</v>
      </c>
      <c r="N4" s="116" t="s">
        <v>16</v>
      </c>
      <c r="O4" s="116" t="s">
        <v>17</v>
      </c>
      <c r="P4" s="116" t="s">
        <v>18</v>
      </c>
      <c r="Q4" s="116" t="s">
        <v>19</v>
      </c>
      <c r="R4" s="117" t="s">
        <v>20</v>
      </c>
      <c r="S4" s="118"/>
      <c r="T4" s="118"/>
      <c r="U4" s="118"/>
      <c r="V4" s="118"/>
      <c r="W4" s="118"/>
      <c r="X4" s="118"/>
      <c r="Y4" s="118"/>
      <c r="Z4" s="118"/>
      <c r="AA4" s="118"/>
      <c r="AB4" s="118"/>
      <c r="AC4" s="118"/>
      <c r="AD4" s="118"/>
      <c r="AE4" s="118"/>
      <c r="AF4" s="118"/>
      <c r="AG4" s="118"/>
      <c r="AH4" s="118"/>
      <c r="AI4" s="118"/>
      <c r="AJ4" s="118"/>
      <c r="AK4" s="118"/>
      <c r="AL4" s="119"/>
      <c r="AM4" s="120" t="s">
        <v>21</v>
      </c>
      <c r="AN4" s="121"/>
      <c r="AO4" s="121"/>
      <c r="AP4" s="121"/>
      <c r="AQ4" s="121"/>
      <c r="AR4" s="121"/>
      <c r="AS4" s="121"/>
      <c r="AT4" s="121"/>
      <c r="AU4" s="121"/>
      <c r="AV4" s="121"/>
      <c r="AW4" s="121"/>
      <c r="AX4" s="121"/>
      <c r="AY4" s="121"/>
      <c r="AZ4" s="121"/>
      <c r="BA4" s="121"/>
      <c r="BB4" s="121"/>
      <c r="BC4" s="121"/>
      <c r="BD4" s="121"/>
      <c r="BE4" s="121"/>
      <c r="BF4" s="121"/>
      <c r="BG4" s="122"/>
      <c r="BH4" s="123" t="s">
        <v>22</v>
      </c>
    </row>
    <row r="5" ht="81" customHeight="1" spans="1:60">
      <c r="A5" s="124"/>
      <c r="B5" s="124"/>
      <c r="C5" s="124"/>
      <c r="D5" s="124"/>
      <c r="E5" s="124"/>
      <c r="F5" s="124"/>
      <c r="G5" s="124"/>
      <c r="H5" s="124"/>
      <c r="I5" s="124"/>
      <c r="J5" s="124"/>
      <c r="K5" s="124"/>
      <c r="L5" s="124"/>
      <c r="M5" s="124"/>
      <c r="N5" s="124"/>
      <c r="O5" s="124"/>
      <c r="P5" s="124"/>
      <c r="Q5" s="124"/>
      <c r="R5" s="116" t="s">
        <v>23</v>
      </c>
      <c r="S5" s="116" t="s">
        <v>24</v>
      </c>
      <c r="T5" s="116" t="s">
        <v>25</v>
      </c>
      <c r="U5" s="116" t="s">
        <v>26</v>
      </c>
      <c r="V5" s="116" t="s">
        <v>27</v>
      </c>
      <c r="W5" s="116" t="s">
        <v>28</v>
      </c>
      <c r="X5" s="116" t="s">
        <v>29</v>
      </c>
      <c r="Y5" s="116" t="s">
        <v>30</v>
      </c>
      <c r="Z5" s="116" t="s">
        <v>31</v>
      </c>
      <c r="AA5" s="116" t="s">
        <v>32</v>
      </c>
      <c r="AB5" s="116" t="s">
        <v>33</v>
      </c>
      <c r="AC5" s="116" t="s">
        <v>34</v>
      </c>
      <c r="AD5" s="116" t="s">
        <v>35</v>
      </c>
      <c r="AE5" s="116" t="s">
        <v>36</v>
      </c>
      <c r="AF5" s="116" t="s">
        <v>37</v>
      </c>
      <c r="AG5" s="116" t="s">
        <v>38</v>
      </c>
      <c r="AH5" s="116" t="s">
        <v>39</v>
      </c>
      <c r="AI5" s="116" t="s">
        <v>40</v>
      </c>
      <c r="AJ5" s="116" t="s">
        <v>41</v>
      </c>
      <c r="AK5" s="116" t="s">
        <v>42</v>
      </c>
      <c r="AL5" s="116" t="s">
        <v>43</v>
      </c>
      <c r="AM5" s="116" t="s">
        <v>23</v>
      </c>
      <c r="AN5" s="116" t="s">
        <v>24</v>
      </c>
      <c r="AO5" s="116" t="s">
        <v>25</v>
      </c>
      <c r="AP5" s="116" t="s">
        <v>26</v>
      </c>
      <c r="AQ5" s="116" t="s">
        <v>27</v>
      </c>
      <c r="AR5" s="116" t="s">
        <v>28</v>
      </c>
      <c r="AS5" s="116" t="s">
        <v>29</v>
      </c>
      <c r="AT5" s="116" t="s">
        <v>30</v>
      </c>
      <c r="AU5" s="116" t="s">
        <v>31</v>
      </c>
      <c r="AV5" s="116" t="s">
        <v>32</v>
      </c>
      <c r="AW5" s="116" t="s">
        <v>33</v>
      </c>
      <c r="AX5" s="116" t="s">
        <v>34</v>
      </c>
      <c r="AY5" s="116" t="s">
        <v>35</v>
      </c>
      <c r="AZ5" s="116" t="s">
        <v>36</v>
      </c>
      <c r="BA5" s="116" t="s">
        <v>37</v>
      </c>
      <c r="BB5" s="116" t="s">
        <v>38</v>
      </c>
      <c r="BC5" s="116" t="s">
        <v>39</v>
      </c>
      <c r="BD5" s="116" t="s">
        <v>40</v>
      </c>
      <c r="BE5" s="116" t="s">
        <v>41</v>
      </c>
      <c r="BF5" s="116" t="s">
        <v>42</v>
      </c>
      <c r="BG5" s="116" t="s">
        <v>43</v>
      </c>
      <c r="BH5" s="125"/>
    </row>
    <row r="6" s="152" customFormat="1" ht="223.95" customHeight="1" spans="1:60">
      <c r="A6" s="153">
        <v>1</v>
      </c>
      <c r="B6" s="153" t="s">
        <v>200</v>
      </c>
      <c r="C6" s="153" t="s">
        <v>201</v>
      </c>
      <c r="D6" s="153" t="s">
        <v>202</v>
      </c>
      <c r="E6" s="153" t="s">
        <v>47</v>
      </c>
      <c r="F6" s="153" t="s">
        <v>48</v>
      </c>
      <c r="G6" s="153" t="s">
        <v>49</v>
      </c>
      <c r="H6" s="153" t="s">
        <v>50</v>
      </c>
      <c r="I6" s="153" t="s">
        <v>203</v>
      </c>
      <c r="J6" s="153" t="s">
        <v>129</v>
      </c>
      <c r="K6" s="154">
        <v>45658</v>
      </c>
      <c r="L6" s="154">
        <v>46022</v>
      </c>
      <c r="M6" s="153" t="s">
        <v>49</v>
      </c>
      <c r="N6" s="153" t="s">
        <v>204</v>
      </c>
      <c r="O6" s="153">
        <v>72</v>
      </c>
      <c r="P6" s="155">
        <v>1</v>
      </c>
      <c r="Q6" s="153" t="s">
        <v>205</v>
      </c>
      <c r="R6" s="153">
        <f>SUM(S6:AL6)</f>
        <v>804</v>
      </c>
      <c r="S6" s="153">
        <v>38</v>
      </c>
      <c r="T6" s="21">
        <v>0</v>
      </c>
      <c r="U6" s="21">
        <v>0</v>
      </c>
      <c r="V6" s="21">
        <v>22</v>
      </c>
      <c r="W6" s="21">
        <v>70</v>
      </c>
      <c r="X6" s="21">
        <v>46</v>
      </c>
      <c r="Y6" s="21">
        <v>0</v>
      </c>
      <c r="Z6" s="21">
        <v>0</v>
      </c>
      <c r="AA6" s="21">
        <v>94</v>
      </c>
      <c r="AB6" s="21">
        <v>142</v>
      </c>
      <c r="AC6" s="21">
        <v>46</v>
      </c>
      <c r="AD6" s="21">
        <v>106</v>
      </c>
      <c r="AE6" s="156">
        <v>70</v>
      </c>
      <c r="AF6" s="21">
        <v>22</v>
      </c>
      <c r="AG6" s="21">
        <v>34</v>
      </c>
      <c r="AH6" s="21">
        <v>82</v>
      </c>
      <c r="AI6" s="21">
        <v>22</v>
      </c>
      <c r="AJ6" s="21">
        <v>0</v>
      </c>
      <c r="AK6" s="21">
        <v>0</v>
      </c>
      <c r="AL6" s="21">
        <v>10</v>
      </c>
      <c r="AM6" s="153">
        <v>0</v>
      </c>
      <c r="AN6" s="153">
        <v>0</v>
      </c>
      <c r="AO6" s="153">
        <v>0</v>
      </c>
      <c r="AP6" s="153">
        <v>0</v>
      </c>
      <c r="AQ6" s="153">
        <v>0</v>
      </c>
      <c r="AR6" s="153">
        <v>0</v>
      </c>
      <c r="AS6" s="153">
        <v>0</v>
      </c>
      <c r="AT6" s="153">
        <v>0</v>
      </c>
      <c r="AU6" s="153">
        <v>0</v>
      </c>
      <c r="AV6" s="153">
        <v>0</v>
      </c>
      <c r="AW6" s="153">
        <v>0</v>
      </c>
      <c r="AX6" s="153">
        <v>0</v>
      </c>
      <c r="AY6" s="153">
        <v>0</v>
      </c>
      <c r="AZ6" s="153">
        <v>0</v>
      </c>
      <c r="BA6" s="153">
        <v>0</v>
      </c>
      <c r="BB6" s="153">
        <v>0</v>
      </c>
      <c r="BC6" s="153">
        <v>0</v>
      </c>
      <c r="BD6" s="153">
        <v>0</v>
      </c>
      <c r="BE6" s="153">
        <v>0</v>
      </c>
      <c r="BF6" s="153">
        <v>0</v>
      </c>
      <c r="BG6" s="153">
        <v>0</v>
      </c>
      <c r="BH6" s="153">
        <v>0.5</v>
      </c>
    </row>
    <row r="7" s="152" customFormat="1" ht="222.45" customHeight="1" spans="1:60">
      <c r="A7" s="153">
        <v>2</v>
      </c>
      <c r="B7" s="153" t="s">
        <v>206</v>
      </c>
      <c r="C7" s="153" t="s">
        <v>201</v>
      </c>
      <c r="D7" s="153" t="s">
        <v>202</v>
      </c>
      <c r="E7" s="153" t="s">
        <v>207</v>
      </c>
      <c r="F7" s="153" t="s">
        <v>195</v>
      </c>
      <c r="G7" s="153" t="s">
        <v>57</v>
      </c>
      <c r="H7" s="153" t="s">
        <v>50</v>
      </c>
      <c r="I7" s="126" t="s">
        <v>203</v>
      </c>
      <c r="J7" s="153" t="s">
        <v>129</v>
      </c>
      <c r="K7" s="154">
        <v>45658</v>
      </c>
      <c r="L7" s="154">
        <v>46022</v>
      </c>
      <c r="M7" s="153" t="s">
        <v>49</v>
      </c>
      <c r="N7" s="153" t="s">
        <v>204</v>
      </c>
      <c r="O7" s="153">
        <v>72</v>
      </c>
      <c r="P7" s="155">
        <v>0.36</v>
      </c>
      <c r="Q7" s="153" t="s">
        <v>208</v>
      </c>
      <c r="R7" s="153">
        <v>26</v>
      </c>
      <c r="S7" s="153">
        <v>0</v>
      </c>
      <c r="T7" s="153">
        <v>0</v>
      </c>
      <c r="U7" s="153">
        <v>0</v>
      </c>
      <c r="V7" s="153">
        <v>2</v>
      </c>
      <c r="W7" s="153">
        <v>2</v>
      </c>
      <c r="X7" s="153">
        <v>2</v>
      </c>
      <c r="Y7" s="153">
        <v>0</v>
      </c>
      <c r="Z7" s="153">
        <v>0</v>
      </c>
      <c r="AA7" s="153">
        <v>2</v>
      </c>
      <c r="AB7" s="153">
        <v>2</v>
      </c>
      <c r="AC7" s="153">
        <v>2</v>
      </c>
      <c r="AD7" s="153">
        <v>2</v>
      </c>
      <c r="AE7" s="153">
        <v>2</v>
      </c>
      <c r="AF7" s="153">
        <v>2</v>
      </c>
      <c r="AG7" s="153">
        <v>2</v>
      </c>
      <c r="AH7" s="153">
        <v>2</v>
      </c>
      <c r="AI7" s="153">
        <v>2</v>
      </c>
      <c r="AJ7" s="153">
        <v>0</v>
      </c>
      <c r="AK7" s="153">
        <v>0</v>
      </c>
      <c r="AL7" s="153">
        <v>2</v>
      </c>
      <c r="AM7" s="153">
        <v>0</v>
      </c>
      <c r="AN7" s="153">
        <v>0</v>
      </c>
      <c r="AO7" s="153">
        <v>0</v>
      </c>
      <c r="AP7" s="153">
        <v>0</v>
      </c>
      <c r="AQ7" s="153">
        <v>0</v>
      </c>
      <c r="AR7" s="153">
        <v>0</v>
      </c>
      <c r="AS7" s="153">
        <v>0</v>
      </c>
      <c r="AT7" s="153">
        <v>0</v>
      </c>
      <c r="AU7" s="153">
        <v>0</v>
      </c>
      <c r="AV7" s="153">
        <v>0</v>
      </c>
      <c r="AW7" s="153">
        <v>0</v>
      </c>
      <c r="AX7" s="153">
        <v>0</v>
      </c>
      <c r="AY7" s="153">
        <v>0</v>
      </c>
      <c r="AZ7" s="153">
        <v>0</v>
      </c>
      <c r="BA7" s="153">
        <v>0</v>
      </c>
      <c r="BB7" s="153">
        <v>0</v>
      </c>
      <c r="BC7" s="153">
        <v>0</v>
      </c>
      <c r="BD7" s="153">
        <v>0</v>
      </c>
      <c r="BE7" s="153">
        <v>0</v>
      </c>
      <c r="BF7" s="153">
        <v>0</v>
      </c>
      <c r="BG7" s="153">
        <v>0</v>
      </c>
      <c r="BH7" s="153" t="s">
        <v>78</v>
      </c>
    </row>
    <row r="8" s="152" customFormat="1" ht="223.95" customHeight="1" spans="1:60">
      <c r="A8" s="153">
        <v>3</v>
      </c>
      <c r="B8" s="153" t="s">
        <v>209</v>
      </c>
      <c r="C8" s="153" t="s">
        <v>201</v>
      </c>
      <c r="D8" s="153" t="s">
        <v>202</v>
      </c>
      <c r="E8" s="153" t="s">
        <v>47</v>
      </c>
      <c r="F8" s="153" t="s">
        <v>48</v>
      </c>
      <c r="G8" s="153" t="s">
        <v>57</v>
      </c>
      <c r="H8" s="153" t="s">
        <v>58</v>
      </c>
      <c r="I8" s="153" t="s">
        <v>210</v>
      </c>
      <c r="J8" s="153" t="s">
        <v>129</v>
      </c>
      <c r="K8" s="154">
        <v>45658</v>
      </c>
      <c r="L8" s="154">
        <v>46022</v>
      </c>
      <c r="M8" s="153" t="s">
        <v>57</v>
      </c>
      <c r="N8" s="153" t="s">
        <v>204</v>
      </c>
      <c r="O8" s="153">
        <v>72</v>
      </c>
      <c r="P8" s="155">
        <v>1</v>
      </c>
      <c r="Q8" s="153" t="s">
        <v>205</v>
      </c>
      <c r="R8" s="153">
        <v>0</v>
      </c>
      <c r="S8" s="153">
        <v>0</v>
      </c>
      <c r="T8" s="153">
        <v>0</v>
      </c>
      <c r="U8" s="153">
        <v>0</v>
      </c>
      <c r="V8" s="153">
        <v>0</v>
      </c>
      <c r="W8" s="153">
        <v>0</v>
      </c>
      <c r="X8" s="153">
        <v>0</v>
      </c>
      <c r="Y8" s="153">
        <v>0</v>
      </c>
      <c r="Z8" s="153">
        <v>0</v>
      </c>
      <c r="AA8" s="153">
        <v>0</v>
      </c>
      <c r="AB8" s="153">
        <v>0</v>
      </c>
      <c r="AC8" s="153">
        <v>0</v>
      </c>
      <c r="AD8" s="153">
        <v>0</v>
      </c>
      <c r="AE8" s="153">
        <v>0</v>
      </c>
      <c r="AF8" s="153">
        <v>0</v>
      </c>
      <c r="AG8" s="153">
        <v>0</v>
      </c>
      <c r="AH8" s="153">
        <v>0</v>
      </c>
      <c r="AI8" s="153">
        <v>0</v>
      </c>
      <c r="AJ8" s="153">
        <v>0</v>
      </c>
      <c r="AK8" s="153">
        <v>0</v>
      </c>
      <c r="AL8" s="153">
        <v>0</v>
      </c>
      <c r="AM8" s="153">
        <v>830</v>
      </c>
      <c r="AN8" s="153">
        <v>0</v>
      </c>
      <c r="AO8" s="153">
        <v>0</v>
      </c>
      <c r="AP8" s="153">
        <v>0</v>
      </c>
      <c r="AQ8" s="153">
        <v>26</v>
      </c>
      <c r="AR8" s="153">
        <v>74</v>
      </c>
      <c r="AS8" s="153">
        <v>50</v>
      </c>
      <c r="AT8" s="153">
        <v>0</v>
      </c>
      <c r="AU8" s="153">
        <v>0</v>
      </c>
      <c r="AV8" s="153">
        <v>98</v>
      </c>
      <c r="AW8" s="153">
        <v>146</v>
      </c>
      <c r="AX8" s="153">
        <v>50</v>
      </c>
      <c r="AY8" s="153">
        <v>110</v>
      </c>
      <c r="AZ8" s="153">
        <v>86</v>
      </c>
      <c r="BA8" s="153">
        <v>26</v>
      </c>
      <c r="BB8" s="153">
        <v>38</v>
      </c>
      <c r="BC8" s="153">
        <v>86</v>
      </c>
      <c r="BD8" s="153">
        <v>26</v>
      </c>
      <c r="BE8" s="153">
        <v>0</v>
      </c>
      <c r="BF8" s="153">
        <v>0</v>
      </c>
      <c r="BG8" s="153">
        <v>14</v>
      </c>
      <c r="BH8" s="153">
        <v>0.5</v>
      </c>
    </row>
    <row r="9" s="2" customFormat="1" ht="36" customHeight="1" spans="1:60">
      <c r="A9" s="78" t="s">
        <v>61</v>
      </c>
      <c r="B9" s="78"/>
      <c r="C9" s="78"/>
      <c r="D9" s="78"/>
      <c r="E9" s="78"/>
      <c r="F9" s="78"/>
      <c r="G9" s="78"/>
      <c r="H9" s="78"/>
      <c r="I9" s="78"/>
      <c r="J9" s="78"/>
      <c r="K9" s="78"/>
      <c r="L9" s="78"/>
      <c r="M9" s="78"/>
      <c r="N9" s="78"/>
      <c r="O9" s="78"/>
      <c r="P9" s="78"/>
      <c r="Q9" s="78"/>
      <c r="R9" s="78">
        <f>SUM(R6:R8)</f>
        <v>830</v>
      </c>
      <c r="S9" s="78">
        <f t="shared" ref="S9:BG9" si="0">SUM(S6:S8)</f>
        <v>38</v>
      </c>
      <c r="T9" s="78">
        <f t="shared" si="0"/>
        <v>0</v>
      </c>
      <c r="U9" s="78">
        <f t="shared" si="0"/>
        <v>0</v>
      </c>
      <c r="V9" s="78">
        <f t="shared" si="0"/>
        <v>24</v>
      </c>
      <c r="W9" s="78">
        <f t="shared" si="0"/>
        <v>72</v>
      </c>
      <c r="X9" s="78">
        <f t="shared" si="0"/>
        <v>48</v>
      </c>
      <c r="Y9" s="78">
        <f t="shared" si="0"/>
        <v>0</v>
      </c>
      <c r="Z9" s="78">
        <f t="shared" si="0"/>
        <v>0</v>
      </c>
      <c r="AA9" s="78">
        <f t="shared" si="0"/>
        <v>96</v>
      </c>
      <c r="AB9" s="78">
        <f t="shared" si="0"/>
        <v>144</v>
      </c>
      <c r="AC9" s="78">
        <f t="shared" si="0"/>
        <v>48</v>
      </c>
      <c r="AD9" s="78">
        <f t="shared" si="0"/>
        <v>108</v>
      </c>
      <c r="AE9" s="78">
        <f t="shared" si="0"/>
        <v>72</v>
      </c>
      <c r="AF9" s="78">
        <f t="shared" si="0"/>
        <v>24</v>
      </c>
      <c r="AG9" s="78">
        <f t="shared" si="0"/>
        <v>36</v>
      </c>
      <c r="AH9" s="78">
        <f t="shared" si="0"/>
        <v>84</v>
      </c>
      <c r="AI9" s="78">
        <f t="shared" si="0"/>
        <v>24</v>
      </c>
      <c r="AJ9" s="78">
        <f t="shared" si="0"/>
        <v>0</v>
      </c>
      <c r="AK9" s="78">
        <f t="shared" si="0"/>
        <v>0</v>
      </c>
      <c r="AL9" s="78">
        <f t="shared" si="0"/>
        <v>12</v>
      </c>
      <c r="AM9" s="78">
        <f t="shared" si="0"/>
        <v>830</v>
      </c>
      <c r="AN9" s="78">
        <f t="shared" si="0"/>
        <v>0</v>
      </c>
      <c r="AO9" s="78">
        <f t="shared" si="0"/>
        <v>0</v>
      </c>
      <c r="AP9" s="78">
        <f t="shared" si="0"/>
        <v>0</v>
      </c>
      <c r="AQ9" s="78">
        <f t="shared" si="0"/>
        <v>26</v>
      </c>
      <c r="AR9" s="78">
        <f t="shared" si="0"/>
        <v>74</v>
      </c>
      <c r="AS9" s="78">
        <f t="shared" si="0"/>
        <v>50</v>
      </c>
      <c r="AT9" s="78">
        <f t="shared" si="0"/>
        <v>0</v>
      </c>
      <c r="AU9" s="78">
        <f t="shared" si="0"/>
        <v>0</v>
      </c>
      <c r="AV9" s="78">
        <f t="shared" si="0"/>
        <v>98</v>
      </c>
      <c r="AW9" s="78">
        <f t="shared" si="0"/>
        <v>146</v>
      </c>
      <c r="AX9" s="78">
        <f t="shared" si="0"/>
        <v>50</v>
      </c>
      <c r="AY9" s="78">
        <f t="shared" si="0"/>
        <v>110</v>
      </c>
      <c r="AZ9" s="78">
        <f t="shared" si="0"/>
        <v>86</v>
      </c>
      <c r="BA9" s="78">
        <f t="shared" si="0"/>
        <v>26</v>
      </c>
      <c r="BB9" s="78">
        <f t="shared" si="0"/>
        <v>38</v>
      </c>
      <c r="BC9" s="78">
        <f t="shared" si="0"/>
        <v>86</v>
      </c>
      <c r="BD9" s="78">
        <f t="shared" si="0"/>
        <v>26</v>
      </c>
      <c r="BE9" s="78">
        <f t="shared" si="0"/>
        <v>0</v>
      </c>
      <c r="BF9" s="78">
        <f t="shared" si="0"/>
        <v>0</v>
      </c>
      <c r="BG9" s="78">
        <f t="shared" si="0"/>
        <v>14</v>
      </c>
      <c r="BH9" s="80"/>
    </row>
    <row r="10" ht="91.95" customHeight="1" spans="1:60">
      <c r="A10" s="43" t="s">
        <v>211</v>
      </c>
      <c r="B10" s="43"/>
      <c r="C10" s="43"/>
      <c r="D10" s="43"/>
      <c r="E10" s="43"/>
      <c r="F10" s="43"/>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43"/>
      <c r="BG10" s="43"/>
      <c r="BH10" s="43"/>
    </row>
  </sheetData>
  <mergeCells count="25">
    <mergeCell ref="A1:BH1"/>
    <mergeCell ref="A2:BH2"/>
    <mergeCell ref="A3:BH3"/>
    <mergeCell ref="R4:AL4"/>
    <mergeCell ref="AM4:BG4"/>
    <mergeCell ref="A9:Q9"/>
    <mergeCell ref="A10:BH10"/>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BH4:BH5"/>
  </mergeCells>
  <printOptions horizontalCentered="1"/>
  <pageMargins left="0.357638888888889" right="0.357638888888889" top="0.605555555555556" bottom="0.605555555555556" header="0.5" footer="0.5"/>
  <pageSetup paperSize="8" scale="33"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I19"/>
  <sheetViews>
    <sheetView zoomScale="70" zoomScaleNormal="70" workbookViewId="0">
      <selection activeCell="B6" sqref="B6"/>
    </sheetView>
  </sheetViews>
  <sheetFormatPr defaultColWidth="9" defaultRowHeight="13.5"/>
  <cols>
    <col min="1" max="1" width="8" style="132" customWidth="1"/>
    <col min="2" max="3" width="16.6666666666667" style="133" customWidth="1"/>
    <col min="4" max="4" width="16.6666666666667" style="134" customWidth="1"/>
    <col min="5" max="17" width="13.1083333333333" style="132" customWidth="1"/>
    <col min="18" max="18" width="6.10833333333333" style="132" customWidth="1"/>
    <col min="19" max="24" width="8.775" style="132" customWidth="1"/>
    <col min="25" max="26" width="11.3333333333333" style="132" customWidth="1"/>
    <col min="27" max="36" width="8.775" style="132" customWidth="1"/>
    <col min="37" max="38" width="11.3333333333333" style="132" customWidth="1"/>
    <col min="39" max="39" width="6.10833333333333" style="132" customWidth="1"/>
    <col min="40" max="45" width="8.775" style="132" customWidth="1"/>
    <col min="46" max="47" width="11.3333333333333" style="132" customWidth="1"/>
    <col min="48" max="57" width="8.775" style="132" customWidth="1"/>
    <col min="58" max="59" width="11.3333333333333" style="132" customWidth="1"/>
    <col min="60" max="60" width="16.6666666666667" style="131" customWidth="1"/>
    <col min="61" max="16383" width="9" style="131"/>
  </cols>
  <sheetData>
    <row r="1" ht="25.5" spans="1:61">
      <c r="A1" s="135" t="s">
        <v>0</v>
      </c>
      <c r="B1" s="135"/>
      <c r="C1" s="135"/>
      <c r="D1" s="135"/>
      <c r="E1" s="135"/>
      <c r="F1" s="135"/>
      <c r="G1" s="135"/>
      <c r="H1" s="135"/>
      <c r="I1" s="135"/>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row>
    <row r="2" ht="28.5" spans="1:61">
      <c r="A2" s="136" t="s">
        <v>212</v>
      </c>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row>
    <row r="3" ht="27" spans="1:61">
      <c r="A3" s="137" t="s">
        <v>213</v>
      </c>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row>
    <row r="4" ht="20.25" spans="1:61">
      <c r="A4" s="138" t="s">
        <v>3</v>
      </c>
      <c r="B4" s="138" t="s">
        <v>4</v>
      </c>
      <c r="C4" s="138" t="s">
        <v>5</v>
      </c>
      <c r="D4" s="138" t="s">
        <v>6</v>
      </c>
      <c r="E4" s="138" t="s">
        <v>7</v>
      </c>
      <c r="F4" s="138" t="s">
        <v>8</v>
      </c>
      <c r="G4" s="138" t="s">
        <v>9</v>
      </c>
      <c r="H4" s="138" t="s">
        <v>10</v>
      </c>
      <c r="I4" s="138" t="s">
        <v>11</v>
      </c>
      <c r="J4" s="138" t="s">
        <v>12</v>
      </c>
      <c r="K4" s="138" t="s">
        <v>13</v>
      </c>
      <c r="L4" s="138" t="s">
        <v>14</v>
      </c>
      <c r="M4" s="138" t="s">
        <v>15</v>
      </c>
      <c r="N4" s="138" t="s">
        <v>16</v>
      </c>
      <c r="O4" s="138" t="s">
        <v>17</v>
      </c>
      <c r="P4" s="138" t="s">
        <v>18</v>
      </c>
      <c r="Q4" s="138" t="s">
        <v>19</v>
      </c>
      <c r="R4" s="139" t="s">
        <v>20</v>
      </c>
      <c r="S4" s="140"/>
      <c r="T4" s="140"/>
      <c r="U4" s="140"/>
      <c r="V4" s="140"/>
      <c r="W4" s="140"/>
      <c r="X4" s="140"/>
      <c r="Y4" s="140"/>
      <c r="Z4" s="140"/>
      <c r="AA4" s="140"/>
      <c r="AB4" s="140"/>
      <c r="AC4" s="140"/>
      <c r="AD4" s="140"/>
      <c r="AE4" s="140"/>
      <c r="AF4" s="140"/>
      <c r="AG4" s="140"/>
      <c r="AH4" s="140"/>
      <c r="AI4" s="140"/>
      <c r="AJ4" s="140"/>
      <c r="AK4" s="140"/>
      <c r="AL4" s="141"/>
      <c r="AM4" s="142" t="s">
        <v>21</v>
      </c>
      <c r="AN4" s="143"/>
      <c r="AO4" s="143"/>
      <c r="AP4" s="143"/>
      <c r="AQ4" s="143"/>
      <c r="AR4" s="143"/>
      <c r="AS4" s="143"/>
      <c r="AT4" s="143"/>
      <c r="AU4" s="143"/>
      <c r="AV4" s="143"/>
      <c r="AW4" s="143"/>
      <c r="AX4" s="143"/>
      <c r="AY4" s="143"/>
      <c r="AZ4" s="143"/>
      <c r="BA4" s="143"/>
      <c r="BB4" s="143"/>
      <c r="BC4" s="143"/>
      <c r="BD4" s="143"/>
      <c r="BE4" s="143"/>
      <c r="BF4" s="143"/>
      <c r="BG4" s="144"/>
      <c r="BH4" s="138" t="s">
        <v>22</v>
      </c>
    </row>
    <row r="5" ht="40.5" spans="1:61">
      <c r="A5" s="145"/>
      <c r="B5" s="145"/>
      <c r="C5" s="145"/>
      <c r="D5" s="145"/>
      <c r="E5" s="145"/>
      <c r="F5" s="145"/>
      <c r="G5" s="145"/>
      <c r="H5" s="145"/>
      <c r="I5" s="145"/>
      <c r="J5" s="145"/>
      <c r="K5" s="145"/>
      <c r="L5" s="145"/>
      <c r="M5" s="145"/>
      <c r="N5" s="145"/>
      <c r="O5" s="145"/>
      <c r="P5" s="145"/>
      <c r="Q5" s="145"/>
      <c r="R5" s="138" t="s">
        <v>23</v>
      </c>
      <c r="S5" s="138" t="s">
        <v>24</v>
      </c>
      <c r="T5" s="146" t="s">
        <v>25</v>
      </c>
      <c r="U5" s="138" t="s">
        <v>26</v>
      </c>
      <c r="V5" s="138" t="s">
        <v>27</v>
      </c>
      <c r="W5" s="138" t="s">
        <v>28</v>
      </c>
      <c r="X5" s="138" t="s">
        <v>29</v>
      </c>
      <c r="Y5" s="138" t="s">
        <v>30</v>
      </c>
      <c r="Z5" s="138" t="s">
        <v>31</v>
      </c>
      <c r="AA5" s="138" t="s">
        <v>32</v>
      </c>
      <c r="AB5" s="138" t="s">
        <v>33</v>
      </c>
      <c r="AC5" s="138" t="s">
        <v>34</v>
      </c>
      <c r="AD5" s="138" t="s">
        <v>35</v>
      </c>
      <c r="AE5" s="138" t="s">
        <v>36</v>
      </c>
      <c r="AF5" s="138" t="s">
        <v>37</v>
      </c>
      <c r="AG5" s="138" t="s">
        <v>38</v>
      </c>
      <c r="AH5" s="138" t="s">
        <v>39</v>
      </c>
      <c r="AI5" s="138" t="s">
        <v>40</v>
      </c>
      <c r="AJ5" s="138" t="s">
        <v>41</v>
      </c>
      <c r="AK5" s="138" t="s">
        <v>42</v>
      </c>
      <c r="AL5" s="138" t="s">
        <v>43</v>
      </c>
      <c r="AM5" s="138" t="s">
        <v>23</v>
      </c>
      <c r="AN5" s="138" t="s">
        <v>24</v>
      </c>
      <c r="AO5" s="138" t="s">
        <v>25</v>
      </c>
      <c r="AP5" s="138" t="s">
        <v>26</v>
      </c>
      <c r="AQ5" s="138" t="s">
        <v>27</v>
      </c>
      <c r="AR5" s="138" t="s">
        <v>28</v>
      </c>
      <c r="AS5" s="138" t="s">
        <v>29</v>
      </c>
      <c r="AT5" s="138" t="s">
        <v>30</v>
      </c>
      <c r="AU5" s="138" t="s">
        <v>31</v>
      </c>
      <c r="AV5" s="138" t="s">
        <v>32</v>
      </c>
      <c r="AW5" s="138" t="s">
        <v>33</v>
      </c>
      <c r="AX5" s="138" t="s">
        <v>34</v>
      </c>
      <c r="AY5" s="138" t="s">
        <v>35</v>
      </c>
      <c r="AZ5" s="138" t="s">
        <v>36</v>
      </c>
      <c r="BA5" s="138" t="s">
        <v>37</v>
      </c>
      <c r="BB5" s="138" t="s">
        <v>38</v>
      </c>
      <c r="BC5" s="138" t="s">
        <v>39</v>
      </c>
      <c r="BD5" s="138" t="s">
        <v>40</v>
      </c>
      <c r="BE5" s="138" t="s">
        <v>41</v>
      </c>
      <c r="BF5" s="138" t="s">
        <v>42</v>
      </c>
      <c r="BG5" s="138" t="s">
        <v>43</v>
      </c>
      <c r="BH5" s="145"/>
    </row>
    <row r="6" s="131" customFormat="1" ht="75" spans="1:61">
      <c r="A6" s="147">
        <v>1</v>
      </c>
      <c r="B6" s="147" t="s">
        <v>214</v>
      </c>
      <c r="C6" s="148" t="s">
        <v>215</v>
      </c>
      <c r="D6" s="148" t="s">
        <v>216</v>
      </c>
      <c r="E6" s="148" t="s">
        <v>47</v>
      </c>
      <c r="F6" s="148" t="s">
        <v>48</v>
      </c>
      <c r="G6" s="148" t="s">
        <v>57</v>
      </c>
      <c r="H6" s="148" t="s">
        <v>50</v>
      </c>
      <c r="I6" s="148" t="s">
        <v>217</v>
      </c>
      <c r="J6" s="148" t="s">
        <v>129</v>
      </c>
      <c r="K6" s="127">
        <v>45658</v>
      </c>
      <c r="L6" s="127">
        <v>46022</v>
      </c>
      <c r="M6" s="148" t="s">
        <v>49</v>
      </c>
      <c r="N6" s="148" t="s">
        <v>218</v>
      </c>
      <c r="O6" s="148">
        <v>20</v>
      </c>
      <c r="P6" s="149">
        <v>1</v>
      </c>
      <c r="Q6" s="148" t="s">
        <v>219</v>
      </c>
      <c r="R6" s="147">
        <f t="shared" ref="R6:R17" si="0">SUM(S6:AL6)</f>
        <v>20</v>
      </c>
      <c r="S6" s="147">
        <v>0</v>
      </c>
      <c r="T6" s="147">
        <v>1</v>
      </c>
      <c r="U6" s="147">
        <v>2</v>
      </c>
      <c r="V6" s="147">
        <v>8</v>
      </c>
      <c r="W6" s="147">
        <v>3</v>
      </c>
      <c r="X6" s="147">
        <v>0</v>
      </c>
      <c r="Y6" s="147">
        <v>0</v>
      </c>
      <c r="Z6" s="147">
        <v>0</v>
      </c>
      <c r="AA6" s="147">
        <v>0</v>
      </c>
      <c r="AB6" s="147">
        <v>1</v>
      </c>
      <c r="AC6" s="147">
        <v>0</v>
      </c>
      <c r="AD6" s="147">
        <v>2</v>
      </c>
      <c r="AE6" s="147">
        <v>1</v>
      </c>
      <c r="AF6" s="147">
        <v>0</v>
      </c>
      <c r="AG6" s="147">
        <v>0</v>
      </c>
      <c r="AH6" s="147">
        <v>1</v>
      </c>
      <c r="AI6" s="147">
        <v>1</v>
      </c>
      <c r="AJ6" s="147">
        <v>0</v>
      </c>
      <c r="AK6" s="147">
        <v>0</v>
      </c>
      <c r="AL6" s="147">
        <v>0</v>
      </c>
      <c r="AM6" s="147">
        <v>0</v>
      </c>
      <c r="AN6" s="147">
        <v>0</v>
      </c>
      <c r="AO6" s="147">
        <v>0</v>
      </c>
      <c r="AP6" s="147">
        <v>0</v>
      </c>
      <c r="AQ6" s="147">
        <v>0</v>
      </c>
      <c r="AR6" s="147">
        <v>0</v>
      </c>
      <c r="AS6" s="147">
        <v>0</v>
      </c>
      <c r="AT6" s="147">
        <v>0</v>
      </c>
      <c r="AU6" s="147">
        <v>0</v>
      </c>
      <c r="AV6" s="147">
        <v>0</v>
      </c>
      <c r="AW6" s="147">
        <v>0</v>
      </c>
      <c r="AX6" s="147">
        <v>0</v>
      </c>
      <c r="AY6" s="147">
        <v>0</v>
      </c>
      <c r="AZ6" s="147">
        <v>0</v>
      </c>
      <c r="BA6" s="147">
        <v>0</v>
      </c>
      <c r="BB6" s="147">
        <v>0</v>
      </c>
      <c r="BC6" s="147">
        <v>0</v>
      </c>
      <c r="BD6" s="147">
        <v>0</v>
      </c>
      <c r="BE6" s="147">
        <v>0</v>
      </c>
      <c r="BF6" s="147">
        <v>0</v>
      </c>
      <c r="BG6" s="147">
        <v>0</v>
      </c>
      <c r="BH6" s="148" t="s">
        <v>78</v>
      </c>
    </row>
    <row r="7" s="131" customFormat="1" ht="75" spans="1:61">
      <c r="A7" s="147"/>
      <c r="B7" s="147" t="s">
        <v>220</v>
      </c>
      <c r="C7" s="148" t="s">
        <v>221</v>
      </c>
      <c r="D7" s="148" t="s">
        <v>216</v>
      </c>
      <c r="E7" s="148" t="s">
        <v>47</v>
      </c>
      <c r="F7" s="148" t="s">
        <v>48</v>
      </c>
      <c r="G7" s="148" t="s">
        <v>57</v>
      </c>
      <c r="H7" s="148" t="s">
        <v>50</v>
      </c>
      <c r="I7" s="148" t="s">
        <v>217</v>
      </c>
      <c r="J7" s="148" t="s">
        <v>129</v>
      </c>
      <c r="K7" s="127">
        <v>45658</v>
      </c>
      <c r="L7" s="127">
        <v>46022</v>
      </c>
      <c r="M7" s="148" t="s">
        <v>49</v>
      </c>
      <c r="N7" s="148" t="s">
        <v>218</v>
      </c>
      <c r="O7" s="148">
        <v>14</v>
      </c>
      <c r="P7" s="149">
        <v>1</v>
      </c>
      <c r="Q7" s="148" t="s">
        <v>222</v>
      </c>
      <c r="R7" s="147">
        <f t="shared" si="0"/>
        <v>14</v>
      </c>
      <c r="S7" s="147">
        <v>14</v>
      </c>
      <c r="T7" s="147">
        <v>0</v>
      </c>
      <c r="U7" s="147">
        <v>0</v>
      </c>
      <c r="V7" s="147">
        <v>0</v>
      </c>
      <c r="W7" s="147">
        <v>0</v>
      </c>
      <c r="X7" s="147">
        <v>0</v>
      </c>
      <c r="Y7" s="147">
        <v>0</v>
      </c>
      <c r="Z7" s="147">
        <v>0</v>
      </c>
      <c r="AA7" s="147">
        <v>0</v>
      </c>
      <c r="AB7" s="147">
        <v>0</v>
      </c>
      <c r="AC7" s="147">
        <v>0</v>
      </c>
      <c r="AD7" s="147">
        <v>0</v>
      </c>
      <c r="AE7" s="147">
        <v>0</v>
      </c>
      <c r="AF7" s="147">
        <v>0</v>
      </c>
      <c r="AG7" s="147">
        <v>0</v>
      </c>
      <c r="AH7" s="147">
        <v>0</v>
      </c>
      <c r="AI7" s="147">
        <v>0</v>
      </c>
      <c r="AJ7" s="147">
        <v>0</v>
      </c>
      <c r="AK7" s="147">
        <v>0</v>
      </c>
      <c r="AL7" s="147">
        <v>0</v>
      </c>
      <c r="AM7" s="147">
        <v>0</v>
      </c>
      <c r="AN7" s="147">
        <v>0</v>
      </c>
      <c r="AO7" s="147">
        <v>0</v>
      </c>
      <c r="AP7" s="147">
        <v>0</v>
      </c>
      <c r="AQ7" s="147">
        <v>0</v>
      </c>
      <c r="AR7" s="147">
        <v>0</v>
      </c>
      <c r="AS7" s="147">
        <v>0</v>
      </c>
      <c r="AT7" s="147">
        <v>0</v>
      </c>
      <c r="AU7" s="147">
        <v>0</v>
      </c>
      <c r="AV7" s="147">
        <v>0</v>
      </c>
      <c r="AW7" s="147">
        <v>0</v>
      </c>
      <c r="AX7" s="147">
        <v>0</v>
      </c>
      <c r="AY7" s="147">
        <v>0</v>
      </c>
      <c r="AZ7" s="147">
        <v>0</v>
      </c>
      <c r="BA7" s="147">
        <v>0</v>
      </c>
      <c r="BB7" s="147">
        <v>0</v>
      </c>
      <c r="BC7" s="147">
        <v>0</v>
      </c>
      <c r="BD7" s="147">
        <v>0</v>
      </c>
      <c r="BE7" s="147">
        <v>0</v>
      </c>
      <c r="BF7" s="147">
        <v>0</v>
      </c>
      <c r="BG7" s="147">
        <v>0</v>
      </c>
      <c r="BH7" s="148" t="s">
        <v>78</v>
      </c>
      <c r="BI7" s="109"/>
    </row>
    <row r="8" s="131" customFormat="1" ht="187.5" spans="1:61">
      <c r="A8" s="147"/>
      <c r="B8" s="147" t="s">
        <v>223</v>
      </c>
      <c r="C8" s="148" t="s">
        <v>224</v>
      </c>
      <c r="D8" s="148" t="s">
        <v>216</v>
      </c>
      <c r="E8" s="148" t="s">
        <v>47</v>
      </c>
      <c r="F8" s="148" t="s">
        <v>48</v>
      </c>
      <c r="G8" s="148" t="s">
        <v>57</v>
      </c>
      <c r="H8" s="148" t="s">
        <v>50</v>
      </c>
      <c r="I8" s="148" t="s">
        <v>217</v>
      </c>
      <c r="J8" s="148" t="s">
        <v>129</v>
      </c>
      <c r="K8" s="127">
        <v>45658</v>
      </c>
      <c r="L8" s="127">
        <v>46022</v>
      </c>
      <c r="M8" s="148" t="s">
        <v>49</v>
      </c>
      <c r="N8" s="148" t="s">
        <v>218</v>
      </c>
      <c r="O8" s="148">
        <v>6</v>
      </c>
      <c r="P8" s="149">
        <v>1</v>
      </c>
      <c r="Q8" s="148" t="s">
        <v>225</v>
      </c>
      <c r="R8" s="147">
        <f t="shared" si="0"/>
        <v>4</v>
      </c>
      <c r="S8" s="147">
        <v>0</v>
      </c>
      <c r="T8" s="147">
        <v>0</v>
      </c>
      <c r="U8" s="147">
        <v>0</v>
      </c>
      <c r="V8" s="147">
        <v>0</v>
      </c>
      <c r="W8" s="147">
        <v>0</v>
      </c>
      <c r="X8" s="147">
        <v>0</v>
      </c>
      <c r="Y8" s="147">
        <v>0</v>
      </c>
      <c r="Z8" s="147">
        <v>0</v>
      </c>
      <c r="AA8" s="147">
        <v>0</v>
      </c>
      <c r="AB8" s="147">
        <v>1</v>
      </c>
      <c r="AC8" s="147">
        <v>0</v>
      </c>
      <c r="AD8" s="147">
        <v>2</v>
      </c>
      <c r="AE8" s="147">
        <v>0</v>
      </c>
      <c r="AF8" s="147">
        <v>0</v>
      </c>
      <c r="AG8" s="147">
        <v>0</v>
      </c>
      <c r="AH8" s="147">
        <v>1</v>
      </c>
      <c r="AI8" s="147">
        <v>0</v>
      </c>
      <c r="AJ8" s="147">
        <v>0</v>
      </c>
      <c r="AK8" s="147">
        <v>0</v>
      </c>
      <c r="AL8" s="147">
        <v>0</v>
      </c>
      <c r="AM8" s="147">
        <v>0</v>
      </c>
      <c r="AN8" s="147">
        <v>0</v>
      </c>
      <c r="AO8" s="147">
        <v>0</v>
      </c>
      <c r="AP8" s="147">
        <v>0</v>
      </c>
      <c r="AQ8" s="147">
        <v>0</v>
      </c>
      <c r="AR8" s="147">
        <v>0</v>
      </c>
      <c r="AS8" s="147">
        <v>0</v>
      </c>
      <c r="AT8" s="147">
        <v>0</v>
      </c>
      <c r="AU8" s="147">
        <v>0</v>
      </c>
      <c r="AV8" s="147">
        <v>0</v>
      </c>
      <c r="AW8" s="147">
        <v>0</v>
      </c>
      <c r="AX8" s="147">
        <v>0</v>
      </c>
      <c r="AY8" s="147">
        <v>0</v>
      </c>
      <c r="AZ8" s="147">
        <v>0</v>
      </c>
      <c r="BA8" s="147">
        <v>0</v>
      </c>
      <c r="BB8" s="147">
        <v>0</v>
      </c>
      <c r="BC8" s="147">
        <v>0</v>
      </c>
      <c r="BD8" s="147">
        <v>0</v>
      </c>
      <c r="BE8" s="147">
        <v>0</v>
      </c>
      <c r="BF8" s="147">
        <v>0</v>
      </c>
      <c r="BG8" s="147">
        <v>0</v>
      </c>
      <c r="BH8" s="148" t="s">
        <v>78</v>
      </c>
      <c r="BI8" s="109"/>
    </row>
    <row r="9" s="131" customFormat="1" ht="206.25" spans="1:61">
      <c r="A9" s="147">
        <v>2</v>
      </c>
      <c r="B9" s="147" t="s">
        <v>226</v>
      </c>
      <c r="C9" s="148" t="s">
        <v>215</v>
      </c>
      <c r="D9" s="148" t="s">
        <v>216</v>
      </c>
      <c r="E9" s="148" t="s">
        <v>47</v>
      </c>
      <c r="F9" s="148" t="s">
        <v>48</v>
      </c>
      <c r="G9" s="148" t="s">
        <v>57</v>
      </c>
      <c r="H9" s="148" t="s">
        <v>58</v>
      </c>
      <c r="I9" s="148" t="s">
        <v>227</v>
      </c>
      <c r="J9" s="148" t="s">
        <v>129</v>
      </c>
      <c r="K9" s="127">
        <v>45658</v>
      </c>
      <c r="L9" s="127">
        <v>46022</v>
      </c>
      <c r="M9" s="148" t="s">
        <v>57</v>
      </c>
      <c r="N9" s="148" t="s">
        <v>218</v>
      </c>
      <c r="O9" s="148">
        <v>20</v>
      </c>
      <c r="P9" s="149">
        <v>1</v>
      </c>
      <c r="Q9" s="148" t="s">
        <v>228</v>
      </c>
      <c r="R9" s="147">
        <f t="shared" si="0"/>
        <v>0</v>
      </c>
      <c r="S9" s="147">
        <v>0</v>
      </c>
      <c r="T9" s="147">
        <v>0</v>
      </c>
      <c r="U9" s="147">
        <v>0</v>
      </c>
      <c r="V9" s="147">
        <v>0</v>
      </c>
      <c r="W9" s="147">
        <v>0</v>
      </c>
      <c r="X9" s="147">
        <v>0</v>
      </c>
      <c r="Y9" s="147">
        <v>0</v>
      </c>
      <c r="Z9" s="147">
        <v>0</v>
      </c>
      <c r="AA9" s="147">
        <v>0</v>
      </c>
      <c r="AB9" s="147">
        <v>0</v>
      </c>
      <c r="AC9" s="147">
        <v>0</v>
      </c>
      <c r="AD9" s="147">
        <v>0</v>
      </c>
      <c r="AE9" s="147">
        <v>0</v>
      </c>
      <c r="AF9" s="147">
        <v>0</v>
      </c>
      <c r="AG9" s="147">
        <v>0</v>
      </c>
      <c r="AH9" s="147">
        <v>0</v>
      </c>
      <c r="AI9" s="147">
        <v>0</v>
      </c>
      <c r="AJ9" s="147">
        <v>0</v>
      </c>
      <c r="AK9" s="147">
        <v>0</v>
      </c>
      <c r="AL9" s="147">
        <v>0</v>
      </c>
      <c r="AM9" s="147">
        <v>38</v>
      </c>
      <c r="AN9" s="147">
        <v>0</v>
      </c>
      <c r="AO9" s="147">
        <v>2</v>
      </c>
      <c r="AP9" s="147">
        <v>4</v>
      </c>
      <c r="AQ9" s="147">
        <v>16</v>
      </c>
      <c r="AR9" s="147">
        <v>6</v>
      </c>
      <c r="AS9" s="147">
        <v>0</v>
      </c>
      <c r="AT9" s="147">
        <v>0</v>
      </c>
      <c r="AU9" s="147">
        <v>0</v>
      </c>
      <c r="AV9" s="147">
        <v>0</v>
      </c>
      <c r="AW9" s="147">
        <v>2</v>
      </c>
      <c r="AX9" s="147">
        <v>0</v>
      </c>
      <c r="AY9" s="147">
        <v>4</v>
      </c>
      <c r="AZ9" s="147">
        <v>1</v>
      </c>
      <c r="BA9" s="147">
        <v>0</v>
      </c>
      <c r="BB9" s="147">
        <v>0</v>
      </c>
      <c r="BC9" s="147">
        <v>2</v>
      </c>
      <c r="BD9" s="147">
        <v>1</v>
      </c>
      <c r="BE9" s="147">
        <v>0</v>
      </c>
      <c r="BF9" s="147">
        <v>0</v>
      </c>
      <c r="BG9" s="147">
        <v>0</v>
      </c>
      <c r="BH9" s="148" t="s">
        <v>78</v>
      </c>
    </row>
    <row r="10" s="131" customFormat="1" ht="75" spans="1:61">
      <c r="A10" s="147">
        <v>3</v>
      </c>
      <c r="B10" s="147" t="s">
        <v>229</v>
      </c>
      <c r="C10" s="148" t="s">
        <v>230</v>
      </c>
      <c r="D10" s="148" t="s">
        <v>231</v>
      </c>
      <c r="E10" s="148" t="s">
        <v>47</v>
      </c>
      <c r="F10" s="148" t="s">
        <v>48</v>
      </c>
      <c r="G10" s="148" t="s">
        <v>57</v>
      </c>
      <c r="H10" s="148" t="s">
        <v>50</v>
      </c>
      <c r="I10" s="148" t="s">
        <v>217</v>
      </c>
      <c r="J10" s="148" t="s">
        <v>129</v>
      </c>
      <c r="K10" s="127">
        <v>45658</v>
      </c>
      <c r="L10" s="127">
        <v>46022</v>
      </c>
      <c r="M10" s="148" t="s">
        <v>49</v>
      </c>
      <c r="N10" s="148" t="s">
        <v>232</v>
      </c>
      <c r="O10" s="148">
        <v>55</v>
      </c>
      <c r="P10" s="149">
        <v>1</v>
      </c>
      <c r="Q10" s="148" t="s">
        <v>233</v>
      </c>
      <c r="R10" s="147">
        <f t="shared" si="0"/>
        <v>165</v>
      </c>
      <c r="S10" s="147">
        <v>0</v>
      </c>
      <c r="T10" s="147">
        <v>9</v>
      </c>
      <c r="U10" s="147">
        <v>9</v>
      </c>
      <c r="V10" s="147">
        <v>21</v>
      </c>
      <c r="W10" s="147">
        <v>15</v>
      </c>
      <c r="X10" s="147">
        <v>15</v>
      </c>
      <c r="Y10" s="147">
        <v>6</v>
      </c>
      <c r="Z10" s="147">
        <v>3</v>
      </c>
      <c r="AA10" s="147">
        <v>3</v>
      </c>
      <c r="AB10" s="147">
        <v>9</v>
      </c>
      <c r="AC10" s="147">
        <v>21</v>
      </c>
      <c r="AD10" s="147">
        <v>12</v>
      </c>
      <c r="AE10" s="147">
        <v>6</v>
      </c>
      <c r="AF10" s="147">
        <v>9</v>
      </c>
      <c r="AG10" s="147">
        <v>6</v>
      </c>
      <c r="AH10" s="147">
        <v>6</v>
      </c>
      <c r="AI10" s="147">
        <v>12</v>
      </c>
      <c r="AJ10" s="147">
        <v>0</v>
      </c>
      <c r="AK10" s="147">
        <v>0</v>
      </c>
      <c r="AL10" s="147">
        <v>3</v>
      </c>
      <c r="AM10" s="147">
        <v>0</v>
      </c>
      <c r="AN10" s="147">
        <v>0</v>
      </c>
      <c r="AO10" s="147">
        <v>0</v>
      </c>
      <c r="AP10" s="147">
        <v>0</v>
      </c>
      <c r="AQ10" s="147">
        <v>0</v>
      </c>
      <c r="AR10" s="147">
        <v>0</v>
      </c>
      <c r="AS10" s="147">
        <v>0</v>
      </c>
      <c r="AT10" s="147">
        <v>0</v>
      </c>
      <c r="AU10" s="147">
        <v>0</v>
      </c>
      <c r="AV10" s="147">
        <v>0</v>
      </c>
      <c r="AW10" s="147">
        <v>0</v>
      </c>
      <c r="AX10" s="147">
        <v>0</v>
      </c>
      <c r="AY10" s="147">
        <v>0</v>
      </c>
      <c r="AZ10" s="147">
        <v>0</v>
      </c>
      <c r="BA10" s="147">
        <v>0</v>
      </c>
      <c r="BB10" s="147">
        <v>0</v>
      </c>
      <c r="BC10" s="147">
        <v>0</v>
      </c>
      <c r="BD10" s="147">
        <v>0</v>
      </c>
      <c r="BE10" s="147">
        <v>0</v>
      </c>
      <c r="BF10" s="147">
        <v>0</v>
      </c>
      <c r="BG10" s="147">
        <v>0</v>
      </c>
      <c r="BH10" s="148" t="s">
        <v>78</v>
      </c>
    </row>
    <row r="11" s="131" customFormat="1" ht="75" spans="1:61">
      <c r="A11" s="147"/>
      <c r="B11" s="147" t="s">
        <v>234</v>
      </c>
      <c r="C11" s="148" t="s">
        <v>221</v>
      </c>
      <c r="D11" s="148" t="s">
        <v>231</v>
      </c>
      <c r="E11" s="148" t="s">
        <v>47</v>
      </c>
      <c r="F11" s="148" t="s">
        <v>48</v>
      </c>
      <c r="G11" s="148" t="s">
        <v>57</v>
      </c>
      <c r="H11" s="148" t="s">
        <v>50</v>
      </c>
      <c r="I11" s="148" t="s">
        <v>217</v>
      </c>
      <c r="J11" s="148" t="s">
        <v>129</v>
      </c>
      <c r="K11" s="127">
        <v>45658</v>
      </c>
      <c r="L11" s="127">
        <v>46022</v>
      </c>
      <c r="M11" s="148" t="s">
        <v>49</v>
      </c>
      <c r="N11" s="148" t="s">
        <v>232</v>
      </c>
      <c r="O11" s="148">
        <v>25</v>
      </c>
      <c r="P11" s="149">
        <v>1</v>
      </c>
      <c r="Q11" s="148" t="s">
        <v>235</v>
      </c>
      <c r="R11" s="147">
        <f t="shared" si="0"/>
        <v>50</v>
      </c>
      <c r="S11" s="147">
        <v>50</v>
      </c>
      <c r="T11" s="147">
        <v>0</v>
      </c>
      <c r="U11" s="147">
        <v>0</v>
      </c>
      <c r="V11" s="147">
        <v>0</v>
      </c>
      <c r="W11" s="147">
        <v>0</v>
      </c>
      <c r="X11" s="147">
        <v>0</v>
      </c>
      <c r="Y11" s="147">
        <v>0</v>
      </c>
      <c r="Z11" s="147">
        <v>0</v>
      </c>
      <c r="AA11" s="147">
        <v>0</v>
      </c>
      <c r="AB11" s="147">
        <v>0</v>
      </c>
      <c r="AC11" s="147">
        <v>0</v>
      </c>
      <c r="AD11" s="147">
        <v>0</v>
      </c>
      <c r="AE11" s="147">
        <v>0</v>
      </c>
      <c r="AF11" s="147">
        <v>0</v>
      </c>
      <c r="AG11" s="147">
        <v>0</v>
      </c>
      <c r="AH11" s="147">
        <v>0</v>
      </c>
      <c r="AI11" s="147">
        <v>0</v>
      </c>
      <c r="AJ11" s="147">
        <v>0</v>
      </c>
      <c r="AK11" s="147">
        <v>0</v>
      </c>
      <c r="AL11" s="147">
        <v>0</v>
      </c>
      <c r="AM11" s="147">
        <v>0</v>
      </c>
      <c r="AN11" s="147">
        <v>0</v>
      </c>
      <c r="AO11" s="147">
        <v>0</v>
      </c>
      <c r="AP11" s="147">
        <v>0</v>
      </c>
      <c r="AQ11" s="147">
        <v>0</v>
      </c>
      <c r="AR11" s="147">
        <v>0</v>
      </c>
      <c r="AS11" s="147">
        <v>0</v>
      </c>
      <c r="AT11" s="147">
        <v>0</v>
      </c>
      <c r="AU11" s="147">
        <v>0</v>
      </c>
      <c r="AV11" s="147">
        <v>0</v>
      </c>
      <c r="AW11" s="147">
        <v>0</v>
      </c>
      <c r="AX11" s="147">
        <v>0</v>
      </c>
      <c r="AY11" s="147">
        <v>0</v>
      </c>
      <c r="AZ11" s="147">
        <v>0</v>
      </c>
      <c r="BA11" s="147">
        <v>0</v>
      </c>
      <c r="BB11" s="147">
        <v>0</v>
      </c>
      <c r="BC11" s="147">
        <v>0</v>
      </c>
      <c r="BD11" s="147">
        <v>0</v>
      </c>
      <c r="BE11" s="147">
        <v>0</v>
      </c>
      <c r="BF11" s="147">
        <v>0</v>
      </c>
      <c r="BG11" s="147">
        <v>0</v>
      </c>
      <c r="BH11" s="148" t="s">
        <v>78</v>
      </c>
      <c r="BI11" s="109"/>
    </row>
    <row r="12" s="131" customFormat="1" ht="187.5" spans="1:61">
      <c r="A12" s="147"/>
      <c r="B12" s="147" t="s">
        <v>236</v>
      </c>
      <c r="C12" s="148" t="s">
        <v>224</v>
      </c>
      <c r="D12" s="148" t="s">
        <v>231</v>
      </c>
      <c r="E12" s="148" t="s">
        <v>47</v>
      </c>
      <c r="F12" s="148" t="s">
        <v>48</v>
      </c>
      <c r="G12" s="148" t="s">
        <v>57</v>
      </c>
      <c r="H12" s="148" t="s">
        <v>50</v>
      </c>
      <c r="I12" s="148" t="s">
        <v>217</v>
      </c>
      <c r="J12" s="148" t="s">
        <v>129</v>
      </c>
      <c r="K12" s="127">
        <v>45658</v>
      </c>
      <c r="L12" s="127">
        <v>46022</v>
      </c>
      <c r="M12" s="148" t="s">
        <v>49</v>
      </c>
      <c r="N12" s="148" t="s">
        <v>232</v>
      </c>
      <c r="O12" s="148">
        <v>30</v>
      </c>
      <c r="P12" s="149">
        <v>1</v>
      </c>
      <c r="Q12" s="148" t="s">
        <v>237</v>
      </c>
      <c r="R12" s="147">
        <f t="shared" si="0"/>
        <v>40</v>
      </c>
      <c r="S12" s="147">
        <v>0</v>
      </c>
      <c r="T12" s="147">
        <v>0</v>
      </c>
      <c r="U12" s="147">
        <v>0</v>
      </c>
      <c r="V12" s="147">
        <v>0</v>
      </c>
      <c r="W12" s="147">
        <v>0</v>
      </c>
      <c r="X12" s="147">
        <v>0</v>
      </c>
      <c r="Y12" s="147">
        <v>0</v>
      </c>
      <c r="Z12" s="147">
        <v>0</v>
      </c>
      <c r="AA12" s="147">
        <v>2</v>
      </c>
      <c r="AB12" s="147">
        <v>6</v>
      </c>
      <c r="AC12" s="147">
        <v>14</v>
      </c>
      <c r="AD12" s="147">
        <v>8</v>
      </c>
      <c r="AE12" s="147">
        <v>0</v>
      </c>
      <c r="AF12" s="147">
        <v>0</v>
      </c>
      <c r="AG12" s="147">
        <v>4</v>
      </c>
      <c r="AH12" s="147">
        <v>4</v>
      </c>
      <c r="AI12" s="147">
        <v>0</v>
      </c>
      <c r="AJ12" s="147">
        <v>0</v>
      </c>
      <c r="AK12" s="147">
        <v>0</v>
      </c>
      <c r="AL12" s="147">
        <v>2</v>
      </c>
      <c r="AM12" s="147">
        <v>0</v>
      </c>
      <c r="AN12" s="147">
        <v>0</v>
      </c>
      <c r="AO12" s="147">
        <v>0</v>
      </c>
      <c r="AP12" s="147">
        <v>0</v>
      </c>
      <c r="AQ12" s="147">
        <v>0</v>
      </c>
      <c r="AR12" s="147">
        <v>0</v>
      </c>
      <c r="AS12" s="147">
        <v>0</v>
      </c>
      <c r="AT12" s="147">
        <v>0</v>
      </c>
      <c r="AU12" s="147">
        <v>0</v>
      </c>
      <c r="AV12" s="147">
        <v>0</v>
      </c>
      <c r="AW12" s="147">
        <v>0</v>
      </c>
      <c r="AX12" s="147">
        <v>0</v>
      </c>
      <c r="AY12" s="147">
        <v>0</v>
      </c>
      <c r="AZ12" s="147">
        <v>0</v>
      </c>
      <c r="BA12" s="147">
        <v>0</v>
      </c>
      <c r="BB12" s="147">
        <v>0</v>
      </c>
      <c r="BC12" s="147">
        <v>0</v>
      </c>
      <c r="BD12" s="147">
        <v>0</v>
      </c>
      <c r="BE12" s="147">
        <v>0</v>
      </c>
      <c r="BF12" s="147">
        <v>0</v>
      </c>
      <c r="BG12" s="147">
        <v>0</v>
      </c>
      <c r="BH12" s="148" t="s">
        <v>78</v>
      </c>
      <c r="BI12" s="109"/>
    </row>
    <row r="13" s="131" customFormat="1" ht="206.25" spans="1:61">
      <c r="A13" s="147">
        <v>4</v>
      </c>
      <c r="B13" s="147" t="s">
        <v>238</v>
      </c>
      <c r="C13" s="148" t="s">
        <v>230</v>
      </c>
      <c r="D13" s="148" t="s">
        <v>231</v>
      </c>
      <c r="E13" s="148" t="s">
        <v>47</v>
      </c>
      <c r="F13" s="148" t="s">
        <v>48</v>
      </c>
      <c r="G13" s="148" t="s">
        <v>57</v>
      </c>
      <c r="H13" s="148" t="s">
        <v>58</v>
      </c>
      <c r="I13" s="148" t="s">
        <v>227</v>
      </c>
      <c r="J13" s="148" t="s">
        <v>129</v>
      </c>
      <c r="K13" s="127">
        <v>45658</v>
      </c>
      <c r="L13" s="127">
        <v>46022</v>
      </c>
      <c r="M13" s="148" t="s">
        <v>57</v>
      </c>
      <c r="N13" s="148" t="s">
        <v>232</v>
      </c>
      <c r="O13" s="148">
        <v>55</v>
      </c>
      <c r="P13" s="149">
        <v>1</v>
      </c>
      <c r="Q13" s="148" t="s">
        <v>239</v>
      </c>
      <c r="R13" s="147">
        <f t="shared" si="0"/>
        <v>0</v>
      </c>
      <c r="S13" s="147">
        <v>0</v>
      </c>
      <c r="T13" s="147">
        <v>0</v>
      </c>
      <c r="U13" s="147">
        <v>0</v>
      </c>
      <c r="V13" s="147">
        <v>0</v>
      </c>
      <c r="W13" s="147">
        <v>0</v>
      </c>
      <c r="X13" s="147">
        <v>0</v>
      </c>
      <c r="Y13" s="147">
        <v>0</v>
      </c>
      <c r="Z13" s="147">
        <v>0</v>
      </c>
      <c r="AA13" s="147">
        <v>0</v>
      </c>
      <c r="AB13" s="147">
        <v>0</v>
      </c>
      <c r="AC13" s="147">
        <v>0</v>
      </c>
      <c r="AD13" s="147">
        <v>0</v>
      </c>
      <c r="AE13" s="147">
        <v>0</v>
      </c>
      <c r="AF13" s="147">
        <v>0</v>
      </c>
      <c r="AG13" s="147">
        <v>0</v>
      </c>
      <c r="AH13" s="147">
        <v>0</v>
      </c>
      <c r="AI13" s="147">
        <v>0</v>
      </c>
      <c r="AJ13" s="147">
        <v>0</v>
      </c>
      <c r="AK13" s="147">
        <v>0</v>
      </c>
      <c r="AL13" s="147">
        <v>0</v>
      </c>
      <c r="AM13" s="147">
        <v>255</v>
      </c>
      <c r="AN13" s="147">
        <v>0</v>
      </c>
      <c r="AO13" s="147">
        <v>15</v>
      </c>
      <c r="AP13" s="147">
        <v>15</v>
      </c>
      <c r="AQ13" s="147">
        <v>35</v>
      </c>
      <c r="AR13" s="147">
        <v>25</v>
      </c>
      <c r="AS13" s="147">
        <v>25</v>
      </c>
      <c r="AT13" s="147">
        <v>10</v>
      </c>
      <c r="AU13" s="147">
        <v>3</v>
      </c>
      <c r="AV13" s="147">
        <v>5</v>
      </c>
      <c r="AW13" s="147">
        <v>15</v>
      </c>
      <c r="AX13" s="147">
        <v>35</v>
      </c>
      <c r="AY13" s="147">
        <v>20</v>
      </c>
      <c r="AZ13" s="147">
        <v>6</v>
      </c>
      <c r="BA13" s="147">
        <v>9</v>
      </c>
      <c r="BB13" s="147">
        <v>10</v>
      </c>
      <c r="BC13" s="147">
        <v>10</v>
      </c>
      <c r="BD13" s="147">
        <v>12</v>
      </c>
      <c r="BE13" s="147">
        <v>0</v>
      </c>
      <c r="BF13" s="147">
        <v>0</v>
      </c>
      <c r="BG13" s="147">
        <v>5</v>
      </c>
      <c r="BH13" s="148" t="s">
        <v>78</v>
      </c>
    </row>
    <row r="14" s="131" customFormat="1" ht="56.25" spans="1:61">
      <c r="A14" s="147">
        <v>5</v>
      </c>
      <c r="B14" s="147" t="s">
        <v>240</v>
      </c>
      <c r="C14" s="148" t="s">
        <v>241</v>
      </c>
      <c r="D14" s="148" t="s">
        <v>242</v>
      </c>
      <c r="E14" s="148" t="s">
        <v>47</v>
      </c>
      <c r="F14" s="148" t="s">
        <v>48</v>
      </c>
      <c r="G14" s="148" t="s">
        <v>57</v>
      </c>
      <c r="H14" s="148" t="s">
        <v>50</v>
      </c>
      <c r="I14" s="148" t="s">
        <v>243</v>
      </c>
      <c r="J14" s="148" t="s">
        <v>52</v>
      </c>
      <c r="K14" s="127">
        <v>45658</v>
      </c>
      <c r="L14" s="127">
        <v>46022</v>
      </c>
      <c r="M14" s="148" t="s">
        <v>57</v>
      </c>
      <c r="N14" s="148" t="s">
        <v>244</v>
      </c>
      <c r="O14" s="148">
        <v>1</v>
      </c>
      <c r="P14" s="149">
        <v>1</v>
      </c>
      <c r="Q14" s="148" t="s">
        <v>245</v>
      </c>
      <c r="R14" s="147">
        <f t="shared" si="0"/>
        <v>1</v>
      </c>
      <c r="S14" s="147">
        <v>1</v>
      </c>
      <c r="T14" s="147">
        <v>0</v>
      </c>
      <c r="U14" s="147">
        <v>0</v>
      </c>
      <c r="V14" s="147">
        <v>0</v>
      </c>
      <c r="W14" s="147">
        <v>0</v>
      </c>
      <c r="X14" s="147">
        <v>0</v>
      </c>
      <c r="Y14" s="147">
        <v>0</v>
      </c>
      <c r="Z14" s="147">
        <v>0</v>
      </c>
      <c r="AA14" s="147">
        <v>0</v>
      </c>
      <c r="AB14" s="147">
        <v>0</v>
      </c>
      <c r="AC14" s="147">
        <v>0</v>
      </c>
      <c r="AD14" s="147">
        <v>0</v>
      </c>
      <c r="AE14" s="147">
        <v>0</v>
      </c>
      <c r="AF14" s="147">
        <v>0</v>
      </c>
      <c r="AG14" s="147">
        <v>0</v>
      </c>
      <c r="AH14" s="147">
        <v>0</v>
      </c>
      <c r="AI14" s="147">
        <v>0</v>
      </c>
      <c r="AJ14" s="147">
        <v>0</v>
      </c>
      <c r="AK14" s="147">
        <v>0</v>
      </c>
      <c r="AL14" s="147">
        <v>0</v>
      </c>
      <c r="AM14" s="147">
        <v>0</v>
      </c>
      <c r="AN14" s="147">
        <v>0</v>
      </c>
      <c r="AO14" s="147">
        <v>0</v>
      </c>
      <c r="AP14" s="147">
        <v>0</v>
      </c>
      <c r="AQ14" s="147">
        <v>0</v>
      </c>
      <c r="AR14" s="147">
        <v>0</v>
      </c>
      <c r="AS14" s="147">
        <v>0</v>
      </c>
      <c r="AT14" s="147">
        <v>0</v>
      </c>
      <c r="AU14" s="147">
        <v>0</v>
      </c>
      <c r="AV14" s="147">
        <v>0</v>
      </c>
      <c r="AW14" s="147">
        <v>0</v>
      </c>
      <c r="AX14" s="147">
        <v>0</v>
      </c>
      <c r="AY14" s="147">
        <v>0</v>
      </c>
      <c r="AZ14" s="147">
        <v>0</v>
      </c>
      <c r="BA14" s="147">
        <v>0</v>
      </c>
      <c r="BB14" s="147">
        <v>0</v>
      </c>
      <c r="BC14" s="147">
        <v>0</v>
      </c>
      <c r="BD14" s="147">
        <v>0</v>
      </c>
      <c r="BE14" s="147">
        <v>0</v>
      </c>
      <c r="BF14" s="147">
        <v>0</v>
      </c>
      <c r="BG14" s="147">
        <v>0</v>
      </c>
      <c r="BH14" s="148" t="s">
        <v>78</v>
      </c>
    </row>
    <row r="15" s="131" customFormat="1" ht="56.25" spans="1:61">
      <c r="A15" s="147">
        <v>6</v>
      </c>
      <c r="B15" s="147" t="s">
        <v>246</v>
      </c>
      <c r="C15" s="148" t="s">
        <v>241</v>
      </c>
      <c r="D15" s="148" t="s">
        <v>242</v>
      </c>
      <c r="E15" s="148" t="s">
        <v>47</v>
      </c>
      <c r="F15" s="148" t="s">
        <v>48</v>
      </c>
      <c r="G15" s="148" t="s">
        <v>57</v>
      </c>
      <c r="H15" s="148" t="s">
        <v>58</v>
      </c>
      <c r="I15" s="148" t="s">
        <v>247</v>
      </c>
      <c r="J15" s="148" t="s">
        <v>52</v>
      </c>
      <c r="K15" s="127">
        <v>45658</v>
      </c>
      <c r="L15" s="127">
        <v>46022</v>
      </c>
      <c r="M15" s="148" t="s">
        <v>57</v>
      </c>
      <c r="N15" s="148" t="s">
        <v>244</v>
      </c>
      <c r="O15" s="148">
        <v>1</v>
      </c>
      <c r="P15" s="149">
        <v>1</v>
      </c>
      <c r="Q15" s="148" t="s">
        <v>245</v>
      </c>
      <c r="R15" s="147">
        <f t="shared" si="0"/>
        <v>0</v>
      </c>
      <c r="S15" s="147">
        <v>0</v>
      </c>
      <c r="T15" s="147">
        <v>0</v>
      </c>
      <c r="U15" s="147">
        <v>0</v>
      </c>
      <c r="V15" s="147">
        <v>0</v>
      </c>
      <c r="W15" s="147">
        <v>0</v>
      </c>
      <c r="X15" s="147">
        <v>0</v>
      </c>
      <c r="Y15" s="147">
        <v>0</v>
      </c>
      <c r="Z15" s="147">
        <v>0</v>
      </c>
      <c r="AA15" s="147">
        <v>0</v>
      </c>
      <c r="AB15" s="147">
        <v>0</v>
      </c>
      <c r="AC15" s="147">
        <v>0</v>
      </c>
      <c r="AD15" s="147">
        <v>0</v>
      </c>
      <c r="AE15" s="147">
        <v>0</v>
      </c>
      <c r="AF15" s="147">
        <v>0</v>
      </c>
      <c r="AG15" s="147">
        <v>0</v>
      </c>
      <c r="AH15" s="147">
        <v>0</v>
      </c>
      <c r="AI15" s="147">
        <v>0</v>
      </c>
      <c r="AJ15" s="147">
        <v>0</v>
      </c>
      <c r="AK15" s="147">
        <v>0</v>
      </c>
      <c r="AL15" s="147">
        <v>0</v>
      </c>
      <c r="AM15" s="147">
        <v>1</v>
      </c>
      <c r="AN15" s="147">
        <v>1</v>
      </c>
      <c r="AO15" s="147">
        <v>0</v>
      </c>
      <c r="AP15" s="147">
        <v>0</v>
      </c>
      <c r="AQ15" s="147">
        <v>0</v>
      </c>
      <c r="AR15" s="147">
        <v>0</v>
      </c>
      <c r="AS15" s="147">
        <v>0</v>
      </c>
      <c r="AT15" s="147">
        <v>0</v>
      </c>
      <c r="AU15" s="147">
        <v>0</v>
      </c>
      <c r="AV15" s="147">
        <v>0</v>
      </c>
      <c r="AW15" s="147">
        <v>0</v>
      </c>
      <c r="AX15" s="147">
        <v>0</v>
      </c>
      <c r="AY15" s="147">
        <v>0</v>
      </c>
      <c r="AZ15" s="147">
        <v>0</v>
      </c>
      <c r="BA15" s="147">
        <v>0</v>
      </c>
      <c r="BB15" s="147">
        <v>0</v>
      </c>
      <c r="BC15" s="147">
        <v>0</v>
      </c>
      <c r="BD15" s="147">
        <v>0</v>
      </c>
      <c r="BE15" s="147">
        <v>0</v>
      </c>
      <c r="BF15" s="147">
        <v>0</v>
      </c>
      <c r="BG15" s="147">
        <v>0</v>
      </c>
      <c r="BH15" s="148" t="s">
        <v>78</v>
      </c>
    </row>
    <row r="16" s="131" customFormat="1" ht="56.25" spans="1:61">
      <c r="A16" s="147">
        <v>7</v>
      </c>
      <c r="B16" s="147" t="s">
        <v>248</v>
      </c>
      <c r="C16" s="148" t="s">
        <v>241</v>
      </c>
      <c r="D16" s="147" t="s">
        <v>249</v>
      </c>
      <c r="E16" s="147" t="s">
        <v>47</v>
      </c>
      <c r="F16" s="147" t="s">
        <v>48</v>
      </c>
      <c r="G16" s="147" t="s">
        <v>57</v>
      </c>
      <c r="H16" s="147" t="s">
        <v>50</v>
      </c>
      <c r="I16" s="148" t="s">
        <v>243</v>
      </c>
      <c r="J16" s="147" t="s">
        <v>52</v>
      </c>
      <c r="K16" s="127">
        <v>45658</v>
      </c>
      <c r="L16" s="127">
        <v>46022</v>
      </c>
      <c r="M16" s="147" t="s">
        <v>57</v>
      </c>
      <c r="N16" s="147" t="s">
        <v>250</v>
      </c>
      <c r="O16" s="147">
        <v>1</v>
      </c>
      <c r="P16" s="150">
        <v>1</v>
      </c>
      <c r="Q16" s="147" t="s">
        <v>245</v>
      </c>
      <c r="R16" s="147">
        <f t="shared" si="0"/>
        <v>1</v>
      </c>
      <c r="S16" s="147">
        <v>1</v>
      </c>
      <c r="T16" s="147">
        <v>0</v>
      </c>
      <c r="U16" s="147">
        <v>0</v>
      </c>
      <c r="V16" s="147">
        <v>0</v>
      </c>
      <c r="W16" s="147">
        <v>0</v>
      </c>
      <c r="X16" s="147">
        <v>0</v>
      </c>
      <c r="Y16" s="147">
        <v>0</v>
      </c>
      <c r="Z16" s="147">
        <v>0</v>
      </c>
      <c r="AA16" s="147">
        <v>0</v>
      </c>
      <c r="AB16" s="147">
        <v>0</v>
      </c>
      <c r="AC16" s="147">
        <v>0</v>
      </c>
      <c r="AD16" s="147">
        <v>0</v>
      </c>
      <c r="AE16" s="147">
        <v>0</v>
      </c>
      <c r="AF16" s="147">
        <v>0</v>
      </c>
      <c r="AG16" s="147">
        <v>0</v>
      </c>
      <c r="AH16" s="147">
        <v>0</v>
      </c>
      <c r="AI16" s="147">
        <v>0</v>
      </c>
      <c r="AJ16" s="147">
        <v>0</v>
      </c>
      <c r="AK16" s="147">
        <v>0</v>
      </c>
      <c r="AL16" s="147">
        <v>0</v>
      </c>
      <c r="AM16" s="147">
        <v>0</v>
      </c>
      <c r="AN16" s="147">
        <v>0</v>
      </c>
      <c r="AO16" s="147">
        <v>0</v>
      </c>
      <c r="AP16" s="147">
        <v>0</v>
      </c>
      <c r="AQ16" s="147">
        <v>0</v>
      </c>
      <c r="AR16" s="147">
        <v>0</v>
      </c>
      <c r="AS16" s="147">
        <v>0</v>
      </c>
      <c r="AT16" s="147">
        <v>0</v>
      </c>
      <c r="AU16" s="147">
        <v>0</v>
      </c>
      <c r="AV16" s="147">
        <v>0</v>
      </c>
      <c r="AW16" s="147">
        <v>0</v>
      </c>
      <c r="AX16" s="147">
        <v>0</v>
      </c>
      <c r="AY16" s="147">
        <v>0</v>
      </c>
      <c r="AZ16" s="147">
        <v>0</v>
      </c>
      <c r="BA16" s="147">
        <v>0</v>
      </c>
      <c r="BB16" s="147">
        <v>0</v>
      </c>
      <c r="BC16" s="147">
        <v>0</v>
      </c>
      <c r="BD16" s="147">
        <v>0</v>
      </c>
      <c r="BE16" s="147">
        <v>0</v>
      </c>
      <c r="BF16" s="147">
        <v>0</v>
      </c>
      <c r="BG16" s="147">
        <v>0</v>
      </c>
      <c r="BH16" s="147" t="s">
        <v>78</v>
      </c>
    </row>
    <row r="17" s="131" customFormat="1" ht="56.25" spans="1:60">
      <c r="A17" s="147">
        <v>8</v>
      </c>
      <c r="B17" s="147" t="s">
        <v>251</v>
      </c>
      <c r="C17" s="148" t="s">
        <v>241</v>
      </c>
      <c r="D17" s="147" t="s">
        <v>249</v>
      </c>
      <c r="E17" s="147" t="s">
        <v>47</v>
      </c>
      <c r="F17" s="147" t="s">
        <v>48</v>
      </c>
      <c r="G17" s="147" t="s">
        <v>57</v>
      </c>
      <c r="H17" s="147" t="s">
        <v>58</v>
      </c>
      <c r="I17" s="148" t="s">
        <v>247</v>
      </c>
      <c r="J17" s="147" t="s">
        <v>52</v>
      </c>
      <c r="K17" s="127">
        <v>45658</v>
      </c>
      <c r="L17" s="127">
        <v>46022</v>
      </c>
      <c r="M17" s="147" t="s">
        <v>57</v>
      </c>
      <c r="N17" s="147" t="s">
        <v>250</v>
      </c>
      <c r="O17" s="147">
        <v>1</v>
      </c>
      <c r="P17" s="150">
        <v>1</v>
      </c>
      <c r="Q17" s="147" t="s">
        <v>245</v>
      </c>
      <c r="R17" s="147">
        <f t="shared" si="0"/>
        <v>0</v>
      </c>
      <c r="S17" s="147">
        <v>0</v>
      </c>
      <c r="T17" s="147">
        <v>0</v>
      </c>
      <c r="U17" s="147">
        <v>0</v>
      </c>
      <c r="V17" s="147">
        <v>0</v>
      </c>
      <c r="W17" s="147">
        <v>0</v>
      </c>
      <c r="X17" s="147">
        <v>0</v>
      </c>
      <c r="Y17" s="147">
        <v>0</v>
      </c>
      <c r="Z17" s="147">
        <v>0</v>
      </c>
      <c r="AA17" s="147">
        <v>0</v>
      </c>
      <c r="AB17" s="147">
        <v>0</v>
      </c>
      <c r="AC17" s="147">
        <v>0</v>
      </c>
      <c r="AD17" s="147">
        <v>0</v>
      </c>
      <c r="AE17" s="147">
        <v>0</v>
      </c>
      <c r="AF17" s="147">
        <v>0</v>
      </c>
      <c r="AG17" s="147">
        <v>0</v>
      </c>
      <c r="AH17" s="147">
        <v>0</v>
      </c>
      <c r="AI17" s="147">
        <v>0</v>
      </c>
      <c r="AJ17" s="147">
        <v>0</v>
      </c>
      <c r="AK17" s="147">
        <v>0</v>
      </c>
      <c r="AL17" s="147">
        <v>0</v>
      </c>
      <c r="AM17" s="147">
        <v>1</v>
      </c>
      <c r="AN17" s="147">
        <v>1</v>
      </c>
      <c r="AO17" s="147">
        <v>0</v>
      </c>
      <c r="AP17" s="147">
        <v>0</v>
      </c>
      <c r="AQ17" s="147">
        <v>0</v>
      </c>
      <c r="AR17" s="147">
        <v>0</v>
      </c>
      <c r="AS17" s="147">
        <v>0</v>
      </c>
      <c r="AT17" s="147">
        <v>0</v>
      </c>
      <c r="AU17" s="147">
        <v>0</v>
      </c>
      <c r="AV17" s="147">
        <v>0</v>
      </c>
      <c r="AW17" s="147">
        <v>0</v>
      </c>
      <c r="AX17" s="147">
        <v>0</v>
      </c>
      <c r="AY17" s="147">
        <v>0</v>
      </c>
      <c r="AZ17" s="147">
        <v>0</v>
      </c>
      <c r="BA17" s="147">
        <v>0</v>
      </c>
      <c r="BB17" s="147">
        <v>0</v>
      </c>
      <c r="BC17" s="147">
        <v>0</v>
      </c>
      <c r="BD17" s="147">
        <v>0</v>
      </c>
      <c r="BE17" s="147">
        <v>0</v>
      </c>
      <c r="BF17" s="147">
        <v>0</v>
      </c>
      <c r="BG17" s="147">
        <v>0</v>
      </c>
      <c r="BH17" s="147" t="s">
        <v>78</v>
      </c>
    </row>
    <row r="18" s="131" customFormat="1" ht="18.75" spans="1:60">
      <c r="A18" s="72" t="s">
        <v>61</v>
      </c>
      <c r="B18" s="72"/>
      <c r="C18" s="72"/>
      <c r="D18" s="72"/>
      <c r="E18" s="72"/>
      <c r="F18" s="72"/>
      <c r="G18" s="72"/>
      <c r="H18" s="72"/>
      <c r="I18" s="72"/>
      <c r="J18" s="72"/>
      <c r="K18" s="72"/>
      <c r="L18" s="72"/>
      <c r="M18" s="72"/>
      <c r="N18" s="72"/>
      <c r="O18" s="72"/>
      <c r="P18" s="72"/>
      <c r="Q18" s="72"/>
      <c r="R18" s="72">
        <f t="shared" ref="R18:BG18" si="1">SUM(R6:R17)</f>
        <v>295</v>
      </c>
      <c r="S18" s="72">
        <f t="shared" si="1"/>
        <v>66</v>
      </c>
      <c r="T18" s="72">
        <f t="shared" si="1"/>
        <v>10</v>
      </c>
      <c r="U18" s="72">
        <f t="shared" si="1"/>
        <v>11</v>
      </c>
      <c r="V18" s="72">
        <f t="shared" si="1"/>
        <v>29</v>
      </c>
      <c r="W18" s="72">
        <f t="shared" si="1"/>
        <v>18</v>
      </c>
      <c r="X18" s="72">
        <f t="shared" si="1"/>
        <v>15</v>
      </c>
      <c r="Y18" s="72">
        <f t="shared" si="1"/>
        <v>6</v>
      </c>
      <c r="Z18" s="72">
        <f t="shared" si="1"/>
        <v>3</v>
      </c>
      <c r="AA18" s="72">
        <f t="shared" si="1"/>
        <v>5</v>
      </c>
      <c r="AB18" s="72">
        <f t="shared" si="1"/>
        <v>17</v>
      </c>
      <c r="AC18" s="72">
        <f t="shared" si="1"/>
        <v>35</v>
      </c>
      <c r="AD18" s="72">
        <f t="shared" si="1"/>
        <v>24</v>
      </c>
      <c r="AE18" s="72">
        <f t="shared" si="1"/>
        <v>7</v>
      </c>
      <c r="AF18" s="72">
        <f t="shared" si="1"/>
        <v>9</v>
      </c>
      <c r="AG18" s="72">
        <f t="shared" si="1"/>
        <v>10</v>
      </c>
      <c r="AH18" s="72">
        <f t="shared" si="1"/>
        <v>12</v>
      </c>
      <c r="AI18" s="72">
        <f t="shared" si="1"/>
        <v>13</v>
      </c>
      <c r="AJ18" s="72">
        <f t="shared" si="1"/>
        <v>0</v>
      </c>
      <c r="AK18" s="72">
        <f t="shared" si="1"/>
        <v>0</v>
      </c>
      <c r="AL18" s="72">
        <f t="shared" si="1"/>
        <v>5</v>
      </c>
      <c r="AM18" s="72">
        <f t="shared" si="1"/>
        <v>295</v>
      </c>
      <c r="AN18" s="72">
        <f t="shared" si="1"/>
        <v>2</v>
      </c>
      <c r="AO18" s="72">
        <f t="shared" si="1"/>
        <v>17</v>
      </c>
      <c r="AP18" s="72">
        <f t="shared" si="1"/>
        <v>19</v>
      </c>
      <c r="AQ18" s="72">
        <f t="shared" si="1"/>
        <v>51</v>
      </c>
      <c r="AR18" s="72">
        <f t="shared" si="1"/>
        <v>31</v>
      </c>
      <c r="AS18" s="72">
        <f t="shared" si="1"/>
        <v>25</v>
      </c>
      <c r="AT18" s="72">
        <f t="shared" si="1"/>
        <v>10</v>
      </c>
      <c r="AU18" s="72">
        <f t="shared" si="1"/>
        <v>3</v>
      </c>
      <c r="AV18" s="72">
        <f t="shared" si="1"/>
        <v>5</v>
      </c>
      <c r="AW18" s="72">
        <f t="shared" si="1"/>
        <v>17</v>
      </c>
      <c r="AX18" s="72">
        <f t="shared" si="1"/>
        <v>35</v>
      </c>
      <c r="AY18" s="72">
        <f t="shared" si="1"/>
        <v>24</v>
      </c>
      <c r="AZ18" s="72">
        <f t="shared" si="1"/>
        <v>7</v>
      </c>
      <c r="BA18" s="72">
        <f t="shared" si="1"/>
        <v>9</v>
      </c>
      <c r="BB18" s="72">
        <f t="shared" si="1"/>
        <v>10</v>
      </c>
      <c r="BC18" s="72">
        <f t="shared" si="1"/>
        <v>12</v>
      </c>
      <c r="BD18" s="72">
        <f t="shared" si="1"/>
        <v>13</v>
      </c>
      <c r="BE18" s="72">
        <f t="shared" si="1"/>
        <v>0</v>
      </c>
      <c r="BF18" s="72">
        <f t="shared" si="1"/>
        <v>0</v>
      </c>
      <c r="BG18" s="72">
        <f t="shared" si="1"/>
        <v>5</v>
      </c>
      <c r="BH18" s="151"/>
    </row>
    <row r="19" s="131" customFormat="1" ht="27" spans="1:60">
      <c r="A19" s="47" t="s">
        <v>252</v>
      </c>
      <c r="B19" s="47"/>
      <c r="C19" s="47"/>
      <c r="D19" s="47"/>
      <c r="E19" s="47"/>
      <c r="F19" s="47"/>
      <c r="G19" s="47"/>
      <c r="H19" s="47"/>
      <c r="I19" s="47"/>
      <c r="J19" s="47"/>
      <c r="K19" s="47"/>
      <c r="L19" s="47"/>
      <c r="M19" s="47"/>
      <c r="N19" s="47"/>
      <c r="O19" s="47"/>
      <c r="P19" s="47"/>
      <c r="Q19" s="47"/>
      <c r="R19" s="47"/>
      <c r="S19" s="47"/>
      <c r="T19" s="47"/>
      <c r="U19" s="47"/>
      <c r="V19" s="47"/>
      <c r="W19" s="47"/>
      <c r="X19" s="47"/>
      <c r="Y19" s="47"/>
      <c r="Z19" s="47"/>
      <c r="AA19" s="47"/>
      <c r="AB19" s="47"/>
      <c r="AC19" s="47"/>
      <c r="AD19" s="47"/>
      <c r="AE19" s="47"/>
      <c r="AF19" s="47"/>
      <c r="AG19" s="47"/>
      <c r="AH19" s="47"/>
      <c r="AI19" s="47"/>
      <c r="AJ19" s="47"/>
      <c r="AK19" s="47"/>
      <c r="AL19" s="47"/>
      <c r="AM19" s="47"/>
      <c r="AN19" s="47"/>
      <c r="AO19" s="47"/>
      <c r="AP19" s="47"/>
      <c r="AQ19" s="47"/>
      <c r="AR19" s="47"/>
      <c r="AS19" s="47"/>
      <c r="AT19" s="47"/>
      <c r="AU19" s="47"/>
      <c r="AV19" s="47"/>
      <c r="AW19" s="47"/>
      <c r="AX19" s="47"/>
      <c r="AY19" s="47"/>
      <c r="AZ19" s="47"/>
      <c r="BA19" s="47"/>
      <c r="BB19" s="47"/>
      <c r="BC19" s="47"/>
      <c r="BD19" s="47"/>
      <c r="BE19" s="47"/>
      <c r="BF19" s="47"/>
      <c r="BG19" s="47"/>
      <c r="BH19" s="47"/>
    </row>
  </sheetData>
  <mergeCells count="25">
    <mergeCell ref="A1:BH1"/>
    <mergeCell ref="A2:BH2"/>
    <mergeCell ref="A3:BH3"/>
    <mergeCell ref="R4:AL4"/>
    <mergeCell ref="AM4:BG4"/>
    <mergeCell ref="A18:Q18"/>
    <mergeCell ref="A19:BH19"/>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BH4:BH5"/>
  </mergeCells>
  <pageMargins left="0.7" right="0.7" top="0.75" bottom="0.75" header="0.3" footer="0.3"/>
  <pageSetup paperSize="9" scale="25"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H9"/>
  <sheetViews>
    <sheetView zoomScale="70" zoomScaleNormal="70" workbookViewId="0">
      <selection activeCell="A6" sqref="$A6:$XFD7"/>
    </sheetView>
  </sheetViews>
  <sheetFormatPr defaultColWidth="9.64166666666667" defaultRowHeight="13.5"/>
  <cols>
    <col min="1" max="1" width="8" style="110" customWidth="1"/>
    <col min="2" max="3" width="16.6666666666667" style="111" customWidth="1"/>
    <col min="4" max="4" width="16.6666666666667" style="112" customWidth="1"/>
    <col min="5" max="17" width="13.1083333333333" style="110" customWidth="1"/>
    <col min="18" max="59" width="16.6666666666667" style="110" customWidth="1"/>
    <col min="60" max="60" width="16.6666666666667" style="34" customWidth="1"/>
    <col min="61" max="16384" width="9" style="34"/>
  </cols>
  <sheetData>
    <row r="1" ht="33" customHeight="1" spans="1:60">
      <c r="A1" s="113" t="s">
        <v>0</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3"/>
      <c r="BC1" s="113"/>
      <c r="BD1" s="113"/>
      <c r="BE1" s="113"/>
      <c r="BF1" s="113"/>
      <c r="BG1" s="113"/>
      <c r="BH1" s="113"/>
    </row>
    <row r="2" ht="43.05" customHeight="1" spans="1:60">
      <c r="A2" s="114" t="s">
        <v>253</v>
      </c>
      <c r="B2" s="114"/>
      <c r="C2" s="114"/>
      <c r="D2" s="114"/>
      <c r="E2" s="114"/>
      <c r="F2" s="114"/>
      <c r="G2" s="114"/>
      <c r="H2" s="114"/>
      <c r="I2" s="114"/>
      <c r="J2" s="114"/>
      <c r="K2" s="114"/>
      <c r="L2" s="114"/>
      <c r="M2" s="114"/>
      <c r="N2" s="114"/>
      <c r="O2" s="114"/>
      <c r="P2" s="114"/>
      <c r="Q2" s="114"/>
      <c r="R2" s="114"/>
      <c r="S2" s="114"/>
      <c r="T2" s="11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row>
    <row r="3" ht="43.05" customHeight="1" spans="1:60">
      <c r="A3" s="115" t="s">
        <v>254</v>
      </c>
      <c r="B3" s="115"/>
      <c r="C3" s="115"/>
      <c r="D3" s="115"/>
      <c r="E3" s="115"/>
      <c r="F3" s="115"/>
      <c r="G3" s="115"/>
      <c r="H3" s="115"/>
      <c r="I3" s="115"/>
      <c r="J3" s="115"/>
      <c r="K3" s="115"/>
      <c r="L3" s="115"/>
      <c r="M3" s="115"/>
      <c r="N3" s="115"/>
      <c r="O3" s="115"/>
      <c r="P3" s="115"/>
      <c r="Q3" s="115"/>
      <c r="R3" s="115"/>
      <c r="S3" s="115"/>
      <c r="T3" s="115"/>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row>
    <row r="4" ht="42" customHeight="1" spans="1:60">
      <c r="A4" s="116" t="s">
        <v>3</v>
      </c>
      <c r="B4" s="116" t="s">
        <v>4</v>
      </c>
      <c r="C4" s="116" t="s">
        <v>5</v>
      </c>
      <c r="D4" s="116" t="s">
        <v>6</v>
      </c>
      <c r="E4" s="116" t="s">
        <v>7</v>
      </c>
      <c r="F4" s="116" t="s">
        <v>8</v>
      </c>
      <c r="G4" s="116" t="s">
        <v>9</v>
      </c>
      <c r="H4" s="116" t="s">
        <v>10</v>
      </c>
      <c r="I4" s="116" t="s">
        <v>11</v>
      </c>
      <c r="J4" s="116" t="s">
        <v>12</v>
      </c>
      <c r="K4" s="116" t="s">
        <v>13</v>
      </c>
      <c r="L4" s="116" t="s">
        <v>14</v>
      </c>
      <c r="M4" s="116" t="s">
        <v>15</v>
      </c>
      <c r="N4" s="116" t="s">
        <v>16</v>
      </c>
      <c r="O4" s="116" t="s">
        <v>17</v>
      </c>
      <c r="P4" s="116" t="s">
        <v>18</v>
      </c>
      <c r="Q4" s="116" t="s">
        <v>19</v>
      </c>
      <c r="R4" s="117" t="s">
        <v>20</v>
      </c>
      <c r="S4" s="118"/>
      <c r="T4" s="118"/>
      <c r="U4" s="118"/>
      <c r="V4" s="118"/>
      <c r="W4" s="118"/>
      <c r="X4" s="118"/>
      <c r="Y4" s="118"/>
      <c r="Z4" s="118"/>
      <c r="AA4" s="118"/>
      <c r="AB4" s="118"/>
      <c r="AC4" s="118"/>
      <c r="AD4" s="118"/>
      <c r="AE4" s="118"/>
      <c r="AF4" s="118"/>
      <c r="AG4" s="118"/>
      <c r="AH4" s="118"/>
      <c r="AI4" s="118"/>
      <c r="AJ4" s="118"/>
      <c r="AK4" s="118"/>
      <c r="AL4" s="119"/>
      <c r="AM4" s="120" t="s">
        <v>21</v>
      </c>
      <c r="AN4" s="121"/>
      <c r="AO4" s="121"/>
      <c r="AP4" s="121"/>
      <c r="AQ4" s="121"/>
      <c r="AR4" s="121"/>
      <c r="AS4" s="121"/>
      <c r="AT4" s="121"/>
      <c r="AU4" s="121"/>
      <c r="AV4" s="121"/>
      <c r="AW4" s="121"/>
      <c r="AX4" s="121"/>
      <c r="AY4" s="121"/>
      <c r="AZ4" s="121"/>
      <c r="BA4" s="121"/>
      <c r="BB4" s="121"/>
      <c r="BC4" s="121"/>
      <c r="BD4" s="121"/>
      <c r="BE4" s="121"/>
      <c r="BF4" s="121"/>
      <c r="BG4" s="122"/>
      <c r="BH4" s="123" t="s">
        <v>22</v>
      </c>
    </row>
    <row r="5" ht="81" customHeight="1" spans="1:60">
      <c r="A5" s="124"/>
      <c r="B5" s="124"/>
      <c r="C5" s="124"/>
      <c r="D5" s="124"/>
      <c r="E5" s="124"/>
      <c r="F5" s="124"/>
      <c r="G5" s="124"/>
      <c r="H5" s="124"/>
      <c r="I5" s="124"/>
      <c r="J5" s="124"/>
      <c r="K5" s="124"/>
      <c r="L5" s="124"/>
      <c r="M5" s="124"/>
      <c r="N5" s="124"/>
      <c r="O5" s="124"/>
      <c r="P5" s="124"/>
      <c r="Q5" s="124"/>
      <c r="R5" s="116" t="s">
        <v>23</v>
      </c>
      <c r="S5" s="116" t="s">
        <v>24</v>
      </c>
      <c r="T5" s="116" t="s">
        <v>25</v>
      </c>
      <c r="U5" s="116" t="s">
        <v>26</v>
      </c>
      <c r="V5" s="116" t="s">
        <v>27</v>
      </c>
      <c r="W5" s="116" t="s">
        <v>28</v>
      </c>
      <c r="X5" s="116" t="s">
        <v>29</v>
      </c>
      <c r="Y5" s="116" t="s">
        <v>30</v>
      </c>
      <c r="Z5" s="116" t="s">
        <v>31</v>
      </c>
      <c r="AA5" s="116" t="s">
        <v>32</v>
      </c>
      <c r="AB5" s="116" t="s">
        <v>33</v>
      </c>
      <c r="AC5" s="116" t="s">
        <v>34</v>
      </c>
      <c r="AD5" s="116" t="s">
        <v>35</v>
      </c>
      <c r="AE5" s="116" t="s">
        <v>36</v>
      </c>
      <c r="AF5" s="116" t="s">
        <v>37</v>
      </c>
      <c r="AG5" s="116" t="s">
        <v>38</v>
      </c>
      <c r="AH5" s="116" t="s">
        <v>39</v>
      </c>
      <c r="AI5" s="116" t="s">
        <v>40</v>
      </c>
      <c r="AJ5" s="116" t="s">
        <v>41</v>
      </c>
      <c r="AK5" s="116" t="s">
        <v>42</v>
      </c>
      <c r="AL5" s="116" t="s">
        <v>43</v>
      </c>
      <c r="AM5" s="116" t="s">
        <v>23</v>
      </c>
      <c r="AN5" s="116" t="s">
        <v>24</v>
      </c>
      <c r="AO5" s="116" t="s">
        <v>25</v>
      </c>
      <c r="AP5" s="116" t="s">
        <v>26</v>
      </c>
      <c r="AQ5" s="116" t="s">
        <v>27</v>
      </c>
      <c r="AR5" s="116" t="s">
        <v>28</v>
      </c>
      <c r="AS5" s="116" t="s">
        <v>29</v>
      </c>
      <c r="AT5" s="116" t="s">
        <v>30</v>
      </c>
      <c r="AU5" s="116" t="s">
        <v>31</v>
      </c>
      <c r="AV5" s="116" t="s">
        <v>32</v>
      </c>
      <c r="AW5" s="116" t="s">
        <v>33</v>
      </c>
      <c r="AX5" s="116" t="s">
        <v>34</v>
      </c>
      <c r="AY5" s="116" t="s">
        <v>35</v>
      </c>
      <c r="AZ5" s="116" t="s">
        <v>36</v>
      </c>
      <c r="BA5" s="116" t="s">
        <v>37</v>
      </c>
      <c r="BB5" s="116" t="s">
        <v>38</v>
      </c>
      <c r="BC5" s="116" t="s">
        <v>39</v>
      </c>
      <c r="BD5" s="116" t="s">
        <v>40</v>
      </c>
      <c r="BE5" s="116" t="s">
        <v>41</v>
      </c>
      <c r="BF5" s="116" t="s">
        <v>42</v>
      </c>
      <c r="BG5" s="116" t="s">
        <v>43</v>
      </c>
      <c r="BH5" s="125"/>
    </row>
    <row r="6" s="109" customFormat="1" ht="91.05" customHeight="1" spans="1:60">
      <c r="A6" s="126">
        <v>1</v>
      </c>
      <c r="B6" s="126" t="s">
        <v>255</v>
      </c>
      <c r="C6" s="126" t="s">
        <v>256</v>
      </c>
      <c r="D6" s="126" t="s">
        <v>257</v>
      </c>
      <c r="E6" s="126" t="s">
        <v>47</v>
      </c>
      <c r="F6" s="126" t="s">
        <v>48</v>
      </c>
      <c r="G6" s="126" t="s">
        <v>57</v>
      </c>
      <c r="H6" s="126" t="s">
        <v>58</v>
      </c>
      <c r="I6" s="126" t="s">
        <v>258</v>
      </c>
      <c r="J6" s="126" t="s">
        <v>52</v>
      </c>
      <c r="K6" s="127">
        <v>45658</v>
      </c>
      <c r="L6" s="127">
        <v>46022</v>
      </c>
      <c r="M6" s="126" t="s">
        <v>57</v>
      </c>
      <c r="N6" s="126" t="s">
        <v>259</v>
      </c>
      <c r="O6" s="126">
        <v>25</v>
      </c>
      <c r="P6" s="128">
        <v>0.05</v>
      </c>
      <c r="Q6" s="126" t="s">
        <v>97</v>
      </c>
      <c r="R6" s="126">
        <v>0</v>
      </c>
      <c r="S6" s="126">
        <v>0</v>
      </c>
      <c r="T6" s="126">
        <v>0</v>
      </c>
      <c r="U6" s="126">
        <v>0</v>
      </c>
      <c r="V6" s="126">
        <v>0</v>
      </c>
      <c r="W6" s="126">
        <v>0</v>
      </c>
      <c r="X6" s="126">
        <v>0</v>
      </c>
      <c r="Y6" s="126">
        <v>0</v>
      </c>
      <c r="Z6" s="126">
        <v>0</v>
      </c>
      <c r="AA6" s="126">
        <v>0</v>
      </c>
      <c r="AB6" s="126">
        <v>0</v>
      </c>
      <c r="AC6" s="126">
        <v>0</v>
      </c>
      <c r="AD6" s="126">
        <v>0</v>
      </c>
      <c r="AE6" s="126">
        <v>0</v>
      </c>
      <c r="AF6" s="126">
        <v>0</v>
      </c>
      <c r="AG6" s="126">
        <v>0</v>
      </c>
      <c r="AH6" s="126">
        <v>0</v>
      </c>
      <c r="AI6" s="126">
        <v>0</v>
      </c>
      <c r="AJ6" s="126">
        <v>0</v>
      </c>
      <c r="AK6" s="126">
        <v>0</v>
      </c>
      <c r="AL6" s="126">
        <v>0</v>
      </c>
      <c r="AM6" s="129">
        <v>1</v>
      </c>
      <c r="AN6" s="129">
        <v>1</v>
      </c>
      <c r="AO6" s="129">
        <v>0</v>
      </c>
      <c r="AP6" s="129">
        <v>0</v>
      </c>
      <c r="AQ6" s="129">
        <v>0</v>
      </c>
      <c r="AR6" s="129">
        <v>0</v>
      </c>
      <c r="AS6" s="129">
        <v>0</v>
      </c>
      <c r="AT6" s="129">
        <v>0</v>
      </c>
      <c r="AU6" s="129">
        <v>0</v>
      </c>
      <c r="AV6" s="129">
        <v>0</v>
      </c>
      <c r="AW6" s="129">
        <v>0</v>
      </c>
      <c r="AX6" s="129">
        <v>0</v>
      </c>
      <c r="AY6" s="129">
        <v>0</v>
      </c>
      <c r="AZ6" s="129">
        <v>0</v>
      </c>
      <c r="BA6" s="129">
        <v>0</v>
      </c>
      <c r="BB6" s="129">
        <v>0</v>
      </c>
      <c r="BC6" s="129">
        <v>0</v>
      </c>
      <c r="BD6" s="129">
        <v>0</v>
      </c>
      <c r="BE6" s="129">
        <v>0</v>
      </c>
      <c r="BF6" s="129">
        <v>0</v>
      </c>
      <c r="BG6" s="129">
        <v>0</v>
      </c>
      <c r="BH6" s="129">
        <v>0.5</v>
      </c>
    </row>
    <row r="7" s="109" customFormat="1" ht="90" customHeight="1" spans="1:60">
      <c r="A7" s="126">
        <v>2</v>
      </c>
      <c r="B7" s="126" t="s">
        <v>260</v>
      </c>
      <c r="C7" s="126" t="s">
        <v>256</v>
      </c>
      <c r="D7" s="126" t="s">
        <v>257</v>
      </c>
      <c r="E7" s="126" t="s">
        <v>47</v>
      </c>
      <c r="F7" s="126" t="s">
        <v>48</v>
      </c>
      <c r="G7" s="126" t="s">
        <v>57</v>
      </c>
      <c r="H7" s="126" t="s">
        <v>58</v>
      </c>
      <c r="I7" s="126" t="s">
        <v>258</v>
      </c>
      <c r="J7" s="126" t="s">
        <v>52</v>
      </c>
      <c r="K7" s="130">
        <v>45658</v>
      </c>
      <c r="L7" s="130">
        <v>46022</v>
      </c>
      <c r="M7" s="126" t="s">
        <v>57</v>
      </c>
      <c r="N7" s="126" t="s">
        <v>259</v>
      </c>
      <c r="O7" s="129">
        <v>25</v>
      </c>
      <c r="P7" s="128">
        <v>0.05</v>
      </c>
      <c r="Q7" s="126" t="s">
        <v>97</v>
      </c>
      <c r="R7" s="129">
        <v>0</v>
      </c>
      <c r="S7" s="126">
        <v>0</v>
      </c>
      <c r="T7" s="126">
        <v>0</v>
      </c>
      <c r="U7" s="126">
        <v>0</v>
      </c>
      <c r="V7" s="126">
        <v>0</v>
      </c>
      <c r="W7" s="126">
        <v>0</v>
      </c>
      <c r="X7" s="126">
        <v>0</v>
      </c>
      <c r="Y7" s="126">
        <v>0</v>
      </c>
      <c r="Z7" s="126">
        <v>0</v>
      </c>
      <c r="AA7" s="126">
        <v>0</v>
      </c>
      <c r="AB7" s="126">
        <v>0</v>
      </c>
      <c r="AC7" s="126">
        <v>0</v>
      </c>
      <c r="AD7" s="126">
        <v>0</v>
      </c>
      <c r="AE7" s="126">
        <v>0</v>
      </c>
      <c r="AF7" s="126">
        <v>0</v>
      </c>
      <c r="AG7" s="126">
        <v>0</v>
      </c>
      <c r="AH7" s="126">
        <v>0</v>
      </c>
      <c r="AI7" s="126">
        <v>0</v>
      </c>
      <c r="AJ7" s="126">
        <v>0</v>
      </c>
      <c r="AK7" s="126">
        <v>0</v>
      </c>
      <c r="AL7" s="126">
        <v>0</v>
      </c>
      <c r="AM7" s="129">
        <v>1</v>
      </c>
      <c r="AN7" s="129">
        <v>1</v>
      </c>
      <c r="AO7" s="129">
        <v>0</v>
      </c>
      <c r="AP7" s="129">
        <v>0</v>
      </c>
      <c r="AQ7" s="129">
        <v>0</v>
      </c>
      <c r="AR7" s="129">
        <v>0</v>
      </c>
      <c r="AS7" s="129">
        <v>0</v>
      </c>
      <c r="AT7" s="129">
        <v>0</v>
      </c>
      <c r="AU7" s="129">
        <v>0</v>
      </c>
      <c r="AV7" s="129">
        <v>0</v>
      </c>
      <c r="AW7" s="129">
        <v>0</v>
      </c>
      <c r="AX7" s="129">
        <v>0</v>
      </c>
      <c r="AY7" s="129">
        <v>0</v>
      </c>
      <c r="AZ7" s="129">
        <v>0</v>
      </c>
      <c r="BA7" s="129">
        <v>0</v>
      </c>
      <c r="BB7" s="129">
        <v>0</v>
      </c>
      <c r="BC7" s="129">
        <v>0</v>
      </c>
      <c r="BD7" s="129">
        <v>0</v>
      </c>
      <c r="BE7" s="129">
        <v>0</v>
      </c>
      <c r="BF7" s="129">
        <v>0</v>
      </c>
      <c r="BG7" s="129">
        <v>0</v>
      </c>
      <c r="BH7" s="129">
        <v>0.5</v>
      </c>
    </row>
    <row r="8" s="2" customFormat="1" ht="36" customHeight="1" spans="1:60">
      <c r="A8" s="78" t="s">
        <v>61</v>
      </c>
      <c r="B8" s="78"/>
      <c r="C8" s="78"/>
      <c r="D8" s="78"/>
      <c r="E8" s="78"/>
      <c r="F8" s="78"/>
      <c r="G8" s="78"/>
      <c r="H8" s="78"/>
      <c r="I8" s="78"/>
      <c r="J8" s="78"/>
      <c r="K8" s="78"/>
      <c r="L8" s="78"/>
      <c r="M8" s="78"/>
      <c r="N8" s="78"/>
      <c r="O8" s="78"/>
      <c r="P8" s="78"/>
      <c r="Q8" s="78"/>
      <c r="R8" s="78">
        <f>SUM(R6:R7)</f>
        <v>0</v>
      </c>
      <c r="S8" s="78">
        <f t="shared" ref="S8:BG8" si="0">SUM(S6:S7)</f>
        <v>0</v>
      </c>
      <c r="T8" s="78">
        <f t="shared" si="0"/>
        <v>0</v>
      </c>
      <c r="U8" s="78">
        <f t="shared" si="0"/>
        <v>0</v>
      </c>
      <c r="V8" s="78">
        <f t="shared" si="0"/>
        <v>0</v>
      </c>
      <c r="W8" s="78">
        <f t="shared" si="0"/>
        <v>0</v>
      </c>
      <c r="X8" s="78">
        <f t="shared" si="0"/>
        <v>0</v>
      </c>
      <c r="Y8" s="78">
        <f t="shared" si="0"/>
        <v>0</v>
      </c>
      <c r="Z8" s="78">
        <f t="shared" si="0"/>
        <v>0</v>
      </c>
      <c r="AA8" s="78">
        <f t="shared" si="0"/>
        <v>0</v>
      </c>
      <c r="AB8" s="78">
        <f t="shared" si="0"/>
        <v>0</v>
      </c>
      <c r="AC8" s="78">
        <f t="shared" si="0"/>
        <v>0</v>
      </c>
      <c r="AD8" s="78">
        <f t="shared" si="0"/>
        <v>0</v>
      </c>
      <c r="AE8" s="78">
        <f t="shared" si="0"/>
        <v>0</v>
      </c>
      <c r="AF8" s="78">
        <f t="shared" si="0"/>
        <v>0</v>
      </c>
      <c r="AG8" s="78">
        <f t="shared" si="0"/>
        <v>0</v>
      </c>
      <c r="AH8" s="78">
        <f t="shared" si="0"/>
        <v>0</v>
      </c>
      <c r="AI8" s="78">
        <f t="shared" si="0"/>
        <v>0</v>
      </c>
      <c r="AJ8" s="78">
        <f t="shared" si="0"/>
        <v>0</v>
      </c>
      <c r="AK8" s="78">
        <f t="shared" si="0"/>
        <v>0</v>
      </c>
      <c r="AL8" s="78">
        <f t="shared" si="0"/>
        <v>0</v>
      </c>
      <c r="AM8" s="78">
        <f t="shared" si="0"/>
        <v>2</v>
      </c>
      <c r="AN8" s="78">
        <f t="shared" si="0"/>
        <v>2</v>
      </c>
      <c r="AO8" s="78">
        <f t="shared" si="0"/>
        <v>0</v>
      </c>
      <c r="AP8" s="78">
        <f t="shared" si="0"/>
        <v>0</v>
      </c>
      <c r="AQ8" s="78">
        <f t="shared" si="0"/>
        <v>0</v>
      </c>
      <c r="AR8" s="78">
        <f t="shared" si="0"/>
        <v>0</v>
      </c>
      <c r="AS8" s="78">
        <f t="shared" si="0"/>
        <v>0</v>
      </c>
      <c r="AT8" s="78">
        <f t="shared" si="0"/>
        <v>0</v>
      </c>
      <c r="AU8" s="78">
        <f t="shared" si="0"/>
        <v>0</v>
      </c>
      <c r="AV8" s="78">
        <f t="shared" si="0"/>
        <v>0</v>
      </c>
      <c r="AW8" s="78">
        <f t="shared" si="0"/>
        <v>0</v>
      </c>
      <c r="AX8" s="78">
        <f t="shared" si="0"/>
        <v>0</v>
      </c>
      <c r="AY8" s="78">
        <f t="shared" si="0"/>
        <v>0</v>
      </c>
      <c r="AZ8" s="78">
        <f t="shared" si="0"/>
        <v>0</v>
      </c>
      <c r="BA8" s="78">
        <f t="shared" si="0"/>
        <v>0</v>
      </c>
      <c r="BB8" s="78">
        <f t="shared" si="0"/>
        <v>0</v>
      </c>
      <c r="BC8" s="78">
        <f t="shared" si="0"/>
        <v>0</v>
      </c>
      <c r="BD8" s="78">
        <f t="shared" si="0"/>
        <v>0</v>
      </c>
      <c r="BE8" s="78">
        <f t="shared" si="0"/>
        <v>0</v>
      </c>
      <c r="BF8" s="78">
        <f t="shared" si="0"/>
        <v>0</v>
      </c>
      <c r="BG8" s="78">
        <f t="shared" si="0"/>
        <v>0</v>
      </c>
      <c r="BH8" s="80"/>
    </row>
    <row r="9" ht="91.95" customHeight="1" spans="1:60">
      <c r="A9" s="43" t="s">
        <v>261</v>
      </c>
      <c r="B9" s="43"/>
      <c r="C9" s="43"/>
      <c r="D9" s="43"/>
      <c r="E9" s="43"/>
      <c r="F9" s="43"/>
      <c r="G9" s="43"/>
      <c r="H9" s="43"/>
      <c r="I9" s="43"/>
      <c r="J9" s="4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row>
  </sheetData>
  <mergeCells count="25">
    <mergeCell ref="A1:BH1"/>
    <mergeCell ref="A2:T2"/>
    <mergeCell ref="A3:T3"/>
    <mergeCell ref="R4:AL4"/>
    <mergeCell ref="AM4:BG4"/>
    <mergeCell ref="A8:Q8"/>
    <mergeCell ref="A9:BH9"/>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BH4:BH5"/>
  </mergeCells>
  <printOptions horizontalCentered="1"/>
  <pageMargins left="0.357638888888889" right="0.357638888888889" top="0.605555555555556" bottom="0.605555555555556" header="0.5" footer="0.5"/>
  <pageSetup paperSize="9" scale="5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H14"/>
  <sheetViews>
    <sheetView zoomScale="70" zoomScaleNormal="70" topLeftCell="A2" workbookViewId="0">
      <selection activeCell="B6" sqref="B6"/>
    </sheetView>
  </sheetViews>
  <sheetFormatPr defaultColWidth="9.64166666666667" defaultRowHeight="13.5"/>
  <cols>
    <col min="1" max="1" width="8" style="4" customWidth="1"/>
    <col min="2" max="3" width="16.6666666666667" style="5" customWidth="1"/>
    <col min="4" max="4" width="60.1083333333333" style="6" customWidth="1"/>
    <col min="5" max="17" width="13.1083333333333" style="4" customWidth="1"/>
    <col min="18" max="59" width="16.6666666666667" style="4" customWidth="1"/>
    <col min="60" max="60" width="16.6666666666667" customWidth="1"/>
  </cols>
  <sheetData>
    <row r="1" ht="33" customHeight="1" spans="1:60">
      <c r="A1" s="7" t="s">
        <v>0</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row>
    <row r="2" ht="42.9" customHeight="1" spans="1:60">
      <c r="A2" s="8" t="s">
        <v>1</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row>
    <row r="3" ht="42.9" customHeight="1" spans="1:60">
      <c r="A3" s="9" t="s">
        <v>262</v>
      </c>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row>
    <row r="4" ht="42" customHeight="1" spans="1:60">
      <c r="A4" s="10" t="s">
        <v>3</v>
      </c>
      <c r="B4" s="10" t="s">
        <v>4</v>
      </c>
      <c r="C4" s="10" t="s">
        <v>5</v>
      </c>
      <c r="D4" s="10" t="s">
        <v>6</v>
      </c>
      <c r="E4" s="10" t="s">
        <v>7</v>
      </c>
      <c r="F4" s="10" t="s">
        <v>8</v>
      </c>
      <c r="G4" s="10" t="s">
        <v>9</v>
      </c>
      <c r="H4" s="10" t="s">
        <v>10</v>
      </c>
      <c r="I4" s="10" t="s">
        <v>11</v>
      </c>
      <c r="J4" s="10" t="s">
        <v>12</v>
      </c>
      <c r="K4" s="10" t="s">
        <v>13</v>
      </c>
      <c r="L4" s="10" t="s">
        <v>14</v>
      </c>
      <c r="M4" s="10" t="s">
        <v>15</v>
      </c>
      <c r="N4" s="10" t="s">
        <v>16</v>
      </c>
      <c r="O4" s="10" t="s">
        <v>17</v>
      </c>
      <c r="P4" s="10" t="s">
        <v>18</v>
      </c>
      <c r="Q4" s="10" t="s">
        <v>19</v>
      </c>
      <c r="R4" s="11" t="s">
        <v>20</v>
      </c>
      <c r="S4" s="12"/>
      <c r="T4" s="12"/>
      <c r="U4" s="12"/>
      <c r="V4" s="12"/>
      <c r="W4" s="12"/>
      <c r="X4" s="12"/>
      <c r="Y4" s="12"/>
      <c r="Z4" s="12"/>
      <c r="AA4" s="12"/>
      <c r="AB4" s="12"/>
      <c r="AC4" s="12"/>
      <c r="AD4" s="12"/>
      <c r="AE4" s="12"/>
      <c r="AF4" s="12"/>
      <c r="AG4" s="12"/>
      <c r="AH4" s="12"/>
      <c r="AI4" s="12"/>
      <c r="AJ4" s="12"/>
      <c r="AK4" s="12"/>
      <c r="AL4" s="13"/>
      <c r="AM4" s="14" t="s">
        <v>21</v>
      </c>
      <c r="AN4" s="15"/>
      <c r="AO4" s="15"/>
      <c r="AP4" s="15"/>
      <c r="AQ4" s="15"/>
      <c r="AR4" s="15"/>
      <c r="AS4" s="15"/>
      <c r="AT4" s="15"/>
      <c r="AU4" s="15"/>
      <c r="AV4" s="15"/>
      <c r="AW4" s="15"/>
      <c r="AX4" s="15"/>
      <c r="AY4" s="15"/>
      <c r="AZ4" s="15"/>
      <c r="BA4" s="15"/>
      <c r="BB4" s="15"/>
      <c r="BC4" s="15"/>
      <c r="BD4" s="15"/>
      <c r="BE4" s="15"/>
      <c r="BF4" s="15"/>
      <c r="BG4" s="16"/>
      <c r="BH4" s="17" t="s">
        <v>22</v>
      </c>
    </row>
    <row r="5" s="3" customFormat="1" ht="81" customHeight="1" spans="1:60">
      <c r="A5" s="103"/>
      <c r="B5" s="103"/>
      <c r="C5" s="103"/>
      <c r="D5" s="103"/>
      <c r="E5" s="103"/>
      <c r="F5" s="103"/>
      <c r="G5" s="103"/>
      <c r="H5" s="103"/>
      <c r="I5" s="103"/>
      <c r="J5" s="103"/>
      <c r="K5" s="103"/>
      <c r="L5" s="103"/>
      <c r="M5" s="103"/>
      <c r="N5" s="103"/>
      <c r="O5" s="103"/>
      <c r="P5" s="103"/>
      <c r="Q5" s="103"/>
      <c r="R5" s="104" t="s">
        <v>23</v>
      </c>
      <c r="S5" s="104" t="s">
        <v>24</v>
      </c>
      <c r="T5" s="104" t="s">
        <v>25</v>
      </c>
      <c r="U5" s="104" t="s">
        <v>26</v>
      </c>
      <c r="V5" s="104" t="s">
        <v>27</v>
      </c>
      <c r="W5" s="104" t="s">
        <v>28</v>
      </c>
      <c r="X5" s="104" t="s">
        <v>29</v>
      </c>
      <c r="Y5" s="104" t="s">
        <v>30</v>
      </c>
      <c r="Z5" s="104" t="s">
        <v>31</v>
      </c>
      <c r="AA5" s="104" t="s">
        <v>32</v>
      </c>
      <c r="AB5" s="104" t="s">
        <v>33</v>
      </c>
      <c r="AC5" s="104" t="s">
        <v>34</v>
      </c>
      <c r="AD5" s="104" t="s">
        <v>35</v>
      </c>
      <c r="AE5" s="104" t="s">
        <v>36</v>
      </c>
      <c r="AF5" s="104" t="s">
        <v>37</v>
      </c>
      <c r="AG5" s="104" t="s">
        <v>38</v>
      </c>
      <c r="AH5" s="104" t="s">
        <v>39</v>
      </c>
      <c r="AI5" s="104" t="s">
        <v>40</v>
      </c>
      <c r="AJ5" s="104" t="s">
        <v>41</v>
      </c>
      <c r="AK5" s="104" t="s">
        <v>42</v>
      </c>
      <c r="AL5" s="104" t="s">
        <v>43</v>
      </c>
      <c r="AM5" s="104" t="s">
        <v>23</v>
      </c>
      <c r="AN5" s="104" t="s">
        <v>24</v>
      </c>
      <c r="AO5" s="104" t="s">
        <v>25</v>
      </c>
      <c r="AP5" s="104" t="s">
        <v>26</v>
      </c>
      <c r="AQ5" s="104" t="s">
        <v>27</v>
      </c>
      <c r="AR5" s="104" t="s">
        <v>28</v>
      </c>
      <c r="AS5" s="104" t="s">
        <v>29</v>
      </c>
      <c r="AT5" s="104" t="s">
        <v>30</v>
      </c>
      <c r="AU5" s="104" t="s">
        <v>31</v>
      </c>
      <c r="AV5" s="104" t="s">
        <v>32</v>
      </c>
      <c r="AW5" s="104" t="s">
        <v>33</v>
      </c>
      <c r="AX5" s="104" t="s">
        <v>34</v>
      </c>
      <c r="AY5" s="104" t="s">
        <v>35</v>
      </c>
      <c r="AZ5" s="104" t="s">
        <v>36</v>
      </c>
      <c r="BA5" s="104" t="s">
        <v>37</v>
      </c>
      <c r="BB5" s="104" t="s">
        <v>38</v>
      </c>
      <c r="BC5" s="104" t="s">
        <v>39</v>
      </c>
      <c r="BD5" s="104" t="s">
        <v>40</v>
      </c>
      <c r="BE5" s="104" t="s">
        <v>41</v>
      </c>
      <c r="BF5" s="104" t="s">
        <v>42</v>
      </c>
      <c r="BG5" s="104" t="s">
        <v>43</v>
      </c>
      <c r="BH5" s="105"/>
    </row>
    <row r="6" s="1" customFormat="1" ht="308.25" customHeight="1" spans="1:60">
      <c r="A6" s="24">
        <v>1</v>
      </c>
      <c r="B6" s="21" t="s">
        <v>263</v>
      </c>
      <c r="C6" s="21" t="s">
        <v>264</v>
      </c>
      <c r="D6" s="21" t="s">
        <v>265</v>
      </c>
      <c r="E6" s="21" t="s">
        <v>47</v>
      </c>
      <c r="F6" s="21" t="s">
        <v>195</v>
      </c>
      <c r="G6" s="21" t="s">
        <v>57</v>
      </c>
      <c r="H6" s="21" t="s">
        <v>50</v>
      </c>
      <c r="I6" s="21" t="s">
        <v>266</v>
      </c>
      <c r="J6" s="21" t="s">
        <v>52</v>
      </c>
      <c r="K6" s="22">
        <v>45658</v>
      </c>
      <c r="L6" s="22">
        <v>46022</v>
      </c>
      <c r="M6" s="21" t="s">
        <v>49</v>
      </c>
      <c r="N6" s="21" t="s">
        <v>267</v>
      </c>
      <c r="O6" s="21">
        <v>142</v>
      </c>
      <c r="P6" s="23">
        <v>0.25</v>
      </c>
      <c r="Q6" s="21" t="s">
        <v>268</v>
      </c>
      <c r="R6" s="21">
        <v>36</v>
      </c>
      <c r="S6" s="21">
        <v>36</v>
      </c>
      <c r="T6" s="21">
        <v>0</v>
      </c>
      <c r="U6" s="21">
        <v>0</v>
      </c>
      <c r="V6" s="21">
        <v>0</v>
      </c>
      <c r="W6" s="21">
        <v>0</v>
      </c>
      <c r="X6" s="21">
        <v>0</v>
      </c>
      <c r="Y6" s="21">
        <v>0</v>
      </c>
      <c r="Z6" s="21">
        <v>0</v>
      </c>
      <c r="AA6" s="21">
        <v>0</v>
      </c>
      <c r="AB6" s="21">
        <v>0</v>
      </c>
      <c r="AC6" s="21">
        <v>0</v>
      </c>
      <c r="AD6" s="21">
        <v>0</v>
      </c>
      <c r="AE6" s="21">
        <v>0</v>
      </c>
      <c r="AF6" s="21">
        <v>0</v>
      </c>
      <c r="AG6" s="21">
        <v>0</v>
      </c>
      <c r="AH6" s="21">
        <v>0</v>
      </c>
      <c r="AI6" s="21">
        <v>0</v>
      </c>
      <c r="AJ6" s="21">
        <v>0</v>
      </c>
      <c r="AK6" s="21">
        <v>0</v>
      </c>
      <c r="AL6" s="21">
        <v>0</v>
      </c>
      <c r="AM6" s="21">
        <v>0</v>
      </c>
      <c r="AN6" s="21">
        <v>0</v>
      </c>
      <c r="AO6" s="21">
        <v>0</v>
      </c>
      <c r="AP6" s="21">
        <v>0</v>
      </c>
      <c r="AQ6" s="21">
        <v>0</v>
      </c>
      <c r="AR6" s="21">
        <v>0</v>
      </c>
      <c r="AS6" s="21">
        <v>0</v>
      </c>
      <c r="AT6" s="21">
        <v>0</v>
      </c>
      <c r="AU6" s="21">
        <v>0</v>
      </c>
      <c r="AV6" s="21">
        <v>0</v>
      </c>
      <c r="AW6" s="21">
        <v>0</v>
      </c>
      <c r="AX6" s="21">
        <v>0</v>
      </c>
      <c r="AY6" s="21">
        <v>0</v>
      </c>
      <c r="AZ6" s="21">
        <v>0</v>
      </c>
      <c r="BA6" s="21">
        <v>0</v>
      </c>
      <c r="BB6" s="21">
        <v>0</v>
      </c>
      <c r="BC6" s="21">
        <v>0</v>
      </c>
      <c r="BD6" s="21">
        <v>0</v>
      </c>
      <c r="BE6" s="21">
        <v>0</v>
      </c>
      <c r="BF6" s="21">
        <v>0</v>
      </c>
      <c r="BG6" s="21">
        <v>0</v>
      </c>
      <c r="BH6" s="21" t="s">
        <v>78</v>
      </c>
    </row>
    <row r="7" s="1" customFormat="1" ht="308.25" customHeight="1" spans="1:60">
      <c r="A7" s="24">
        <v>2</v>
      </c>
      <c r="B7" s="21" t="s">
        <v>269</v>
      </c>
      <c r="C7" s="21" t="s">
        <v>270</v>
      </c>
      <c r="D7" s="21" t="s">
        <v>271</v>
      </c>
      <c r="E7" s="21" t="s">
        <v>47</v>
      </c>
      <c r="F7" s="21" t="s">
        <v>48</v>
      </c>
      <c r="G7" s="21" t="s">
        <v>57</v>
      </c>
      <c r="H7" s="21" t="s">
        <v>50</v>
      </c>
      <c r="I7" s="21" t="s">
        <v>266</v>
      </c>
      <c r="J7" s="21" t="s">
        <v>88</v>
      </c>
      <c r="K7" s="22">
        <v>45658</v>
      </c>
      <c r="L7" s="22">
        <v>46022</v>
      </c>
      <c r="M7" s="70" t="s">
        <v>49</v>
      </c>
      <c r="N7" s="70" t="s">
        <v>272</v>
      </c>
      <c r="O7" s="70">
        <v>184</v>
      </c>
      <c r="P7" s="23">
        <v>4</v>
      </c>
      <c r="Q7" s="70" t="s">
        <v>273</v>
      </c>
      <c r="R7" s="70">
        <v>736</v>
      </c>
      <c r="S7" s="70">
        <v>0</v>
      </c>
      <c r="T7" s="70">
        <v>72</v>
      </c>
      <c r="U7" s="70">
        <v>60</v>
      </c>
      <c r="V7" s="70">
        <v>52</v>
      </c>
      <c r="W7" s="70">
        <v>28</v>
      </c>
      <c r="X7" s="70">
        <v>84</v>
      </c>
      <c r="Y7" s="70">
        <v>24</v>
      </c>
      <c r="Z7" s="70">
        <v>0</v>
      </c>
      <c r="AA7" s="70">
        <v>64</v>
      </c>
      <c r="AB7" s="70">
        <v>8</v>
      </c>
      <c r="AC7" s="70">
        <v>28</v>
      </c>
      <c r="AD7" s="70">
        <v>60</v>
      </c>
      <c r="AE7" s="70">
        <v>52</v>
      </c>
      <c r="AF7" s="70">
        <v>88</v>
      </c>
      <c r="AG7" s="70">
        <v>24</v>
      </c>
      <c r="AH7" s="70">
        <v>28</v>
      </c>
      <c r="AI7" s="70">
        <v>44</v>
      </c>
      <c r="AJ7" s="70">
        <v>20</v>
      </c>
      <c r="AK7" s="70">
        <v>0</v>
      </c>
      <c r="AL7" s="70">
        <v>0</v>
      </c>
      <c r="AM7" s="70">
        <v>0</v>
      </c>
      <c r="AN7" s="70">
        <v>0</v>
      </c>
      <c r="AO7" s="70">
        <v>0</v>
      </c>
      <c r="AP7" s="70">
        <v>0</v>
      </c>
      <c r="AQ7" s="70">
        <v>0</v>
      </c>
      <c r="AR7" s="70">
        <v>0</v>
      </c>
      <c r="AS7" s="70">
        <v>0</v>
      </c>
      <c r="AT7" s="70">
        <v>0</v>
      </c>
      <c r="AU7" s="70">
        <v>0</v>
      </c>
      <c r="AV7" s="70">
        <v>0</v>
      </c>
      <c r="AW7" s="70">
        <v>0</v>
      </c>
      <c r="AX7" s="70">
        <v>0</v>
      </c>
      <c r="AY7" s="70">
        <v>0</v>
      </c>
      <c r="AZ7" s="70">
        <v>0</v>
      </c>
      <c r="BA7" s="70">
        <v>0</v>
      </c>
      <c r="BB7" s="70">
        <v>0</v>
      </c>
      <c r="BC7" s="70">
        <v>0</v>
      </c>
      <c r="BD7" s="70">
        <v>0</v>
      </c>
      <c r="BE7" s="70">
        <v>0</v>
      </c>
      <c r="BF7" s="70">
        <v>0</v>
      </c>
      <c r="BG7" s="70">
        <v>0</v>
      </c>
      <c r="BH7" s="21" t="s">
        <v>78</v>
      </c>
    </row>
    <row r="8" s="1" customFormat="1" ht="308.25" customHeight="1" spans="1:60">
      <c r="A8" s="24">
        <v>3</v>
      </c>
      <c r="B8" s="21" t="s">
        <v>274</v>
      </c>
      <c r="C8" s="21" t="s">
        <v>275</v>
      </c>
      <c r="D8" s="21" t="s">
        <v>276</v>
      </c>
      <c r="E8" s="21" t="s">
        <v>47</v>
      </c>
      <c r="F8" s="21" t="s">
        <v>48</v>
      </c>
      <c r="G8" s="21" t="s">
        <v>57</v>
      </c>
      <c r="H8" s="21" t="s">
        <v>50</v>
      </c>
      <c r="I8" s="21" t="s">
        <v>266</v>
      </c>
      <c r="J8" s="21" t="s">
        <v>88</v>
      </c>
      <c r="K8" s="22">
        <v>45658</v>
      </c>
      <c r="L8" s="22">
        <v>46022</v>
      </c>
      <c r="M8" s="70" t="s">
        <v>49</v>
      </c>
      <c r="N8" s="70" t="s">
        <v>277</v>
      </c>
      <c r="O8" s="70">
        <v>8</v>
      </c>
      <c r="P8" s="23">
        <v>12</v>
      </c>
      <c r="Q8" s="70" t="s">
        <v>278</v>
      </c>
      <c r="R8" s="70">
        <v>96</v>
      </c>
      <c r="S8" s="70">
        <v>0</v>
      </c>
      <c r="T8" s="70">
        <v>0</v>
      </c>
      <c r="U8" s="70">
        <v>0</v>
      </c>
      <c r="V8" s="70">
        <v>36</v>
      </c>
      <c r="W8" s="70">
        <v>0</v>
      </c>
      <c r="X8" s="70">
        <v>48</v>
      </c>
      <c r="Y8" s="70">
        <v>0</v>
      </c>
      <c r="Z8" s="70">
        <v>0</v>
      </c>
      <c r="AA8" s="70">
        <v>0</v>
      </c>
      <c r="AB8" s="70">
        <v>0</v>
      </c>
      <c r="AC8" s="70">
        <v>0</v>
      </c>
      <c r="AD8" s="70">
        <v>12</v>
      </c>
      <c r="AE8" s="70">
        <v>0</v>
      </c>
      <c r="AF8" s="70">
        <v>0</v>
      </c>
      <c r="AG8" s="70">
        <v>0</v>
      </c>
      <c r="AH8" s="70">
        <v>0</v>
      </c>
      <c r="AI8" s="70">
        <v>0</v>
      </c>
      <c r="AJ8" s="70">
        <v>0</v>
      </c>
      <c r="AK8" s="70">
        <v>0</v>
      </c>
      <c r="AL8" s="70">
        <v>0</v>
      </c>
      <c r="AM8" s="70">
        <v>0</v>
      </c>
      <c r="AN8" s="70">
        <v>0</v>
      </c>
      <c r="AO8" s="70">
        <v>0</v>
      </c>
      <c r="AP8" s="70">
        <v>0</v>
      </c>
      <c r="AQ8" s="70">
        <v>0</v>
      </c>
      <c r="AR8" s="70">
        <v>0</v>
      </c>
      <c r="AS8" s="70">
        <v>0</v>
      </c>
      <c r="AT8" s="70">
        <v>0</v>
      </c>
      <c r="AU8" s="70">
        <v>0</v>
      </c>
      <c r="AV8" s="70">
        <v>0</v>
      </c>
      <c r="AW8" s="70">
        <v>0</v>
      </c>
      <c r="AX8" s="70">
        <v>0</v>
      </c>
      <c r="AY8" s="70">
        <v>0</v>
      </c>
      <c r="AZ8" s="70">
        <v>0</v>
      </c>
      <c r="BA8" s="70">
        <v>0</v>
      </c>
      <c r="BB8" s="70">
        <v>0</v>
      </c>
      <c r="BC8" s="70">
        <v>0</v>
      </c>
      <c r="BD8" s="70">
        <v>0</v>
      </c>
      <c r="BE8" s="70">
        <v>0</v>
      </c>
      <c r="BF8" s="70">
        <v>0</v>
      </c>
      <c r="BG8" s="70">
        <v>0</v>
      </c>
      <c r="BH8" s="21" t="s">
        <v>78</v>
      </c>
    </row>
    <row r="9" s="1" customFormat="1" ht="308.25" customHeight="1" spans="1:60">
      <c r="A9" s="24">
        <v>4</v>
      </c>
      <c r="B9" s="21" t="s">
        <v>279</v>
      </c>
      <c r="C9" s="21" t="s">
        <v>270</v>
      </c>
      <c r="D9" s="21" t="s">
        <v>271</v>
      </c>
      <c r="E9" s="21" t="s">
        <v>47</v>
      </c>
      <c r="F9" s="21" t="s">
        <v>48</v>
      </c>
      <c r="G9" s="21" t="s">
        <v>57</v>
      </c>
      <c r="H9" s="21" t="s">
        <v>58</v>
      </c>
      <c r="I9" s="21" t="s">
        <v>280</v>
      </c>
      <c r="J9" s="21" t="s">
        <v>88</v>
      </c>
      <c r="K9" s="22">
        <v>45658</v>
      </c>
      <c r="L9" s="22">
        <v>46022</v>
      </c>
      <c r="M9" s="70" t="s">
        <v>57</v>
      </c>
      <c r="N9" s="70" t="s">
        <v>272</v>
      </c>
      <c r="O9" s="70">
        <v>184</v>
      </c>
      <c r="P9" s="23">
        <v>4</v>
      </c>
      <c r="Q9" s="70" t="s">
        <v>273</v>
      </c>
      <c r="R9" s="70">
        <v>0</v>
      </c>
      <c r="S9" s="70">
        <v>0</v>
      </c>
      <c r="T9" s="70">
        <v>0</v>
      </c>
      <c r="U9" s="70">
        <v>0</v>
      </c>
      <c r="V9" s="70">
        <v>0</v>
      </c>
      <c r="W9" s="70">
        <v>0</v>
      </c>
      <c r="X9" s="70">
        <v>0</v>
      </c>
      <c r="Y9" s="70">
        <v>0</v>
      </c>
      <c r="Z9" s="70">
        <v>0</v>
      </c>
      <c r="AA9" s="70">
        <v>0</v>
      </c>
      <c r="AB9" s="70">
        <v>0</v>
      </c>
      <c r="AC9" s="70">
        <v>0</v>
      </c>
      <c r="AD9" s="70">
        <v>0</v>
      </c>
      <c r="AE9" s="70">
        <v>0</v>
      </c>
      <c r="AF9" s="70">
        <v>0</v>
      </c>
      <c r="AG9" s="70">
        <v>0</v>
      </c>
      <c r="AH9" s="70">
        <v>0</v>
      </c>
      <c r="AI9" s="70">
        <v>0</v>
      </c>
      <c r="AJ9" s="70">
        <v>0</v>
      </c>
      <c r="AK9" s="70">
        <v>0</v>
      </c>
      <c r="AL9" s="70">
        <v>0</v>
      </c>
      <c r="AM9" s="70">
        <v>736</v>
      </c>
      <c r="AN9" s="70">
        <v>0</v>
      </c>
      <c r="AO9" s="70">
        <v>72</v>
      </c>
      <c r="AP9" s="70">
        <v>60</v>
      </c>
      <c r="AQ9" s="70">
        <v>52</v>
      </c>
      <c r="AR9" s="70">
        <v>28</v>
      </c>
      <c r="AS9" s="70">
        <v>84</v>
      </c>
      <c r="AT9" s="70">
        <v>24</v>
      </c>
      <c r="AU9" s="70">
        <v>0</v>
      </c>
      <c r="AV9" s="70">
        <v>64</v>
      </c>
      <c r="AW9" s="70">
        <v>8</v>
      </c>
      <c r="AX9" s="70">
        <v>28</v>
      </c>
      <c r="AY9" s="70">
        <v>60</v>
      </c>
      <c r="AZ9" s="70">
        <v>52</v>
      </c>
      <c r="BA9" s="70">
        <v>88</v>
      </c>
      <c r="BB9" s="70">
        <v>24</v>
      </c>
      <c r="BC9" s="70">
        <v>28</v>
      </c>
      <c r="BD9" s="70">
        <v>44</v>
      </c>
      <c r="BE9" s="70">
        <v>20</v>
      </c>
      <c r="BF9" s="70">
        <v>0</v>
      </c>
      <c r="BG9" s="70">
        <v>0</v>
      </c>
      <c r="BH9" s="21" t="s">
        <v>78</v>
      </c>
    </row>
    <row r="10" s="1" customFormat="1" ht="308.25" customHeight="1" spans="1:60">
      <c r="A10" s="24">
        <v>5</v>
      </c>
      <c r="B10" s="21" t="s">
        <v>281</v>
      </c>
      <c r="C10" s="21" t="s">
        <v>275</v>
      </c>
      <c r="D10" s="21" t="s">
        <v>276</v>
      </c>
      <c r="E10" s="21" t="s">
        <v>47</v>
      </c>
      <c r="F10" s="21" t="s">
        <v>48</v>
      </c>
      <c r="G10" s="21" t="s">
        <v>57</v>
      </c>
      <c r="H10" s="21" t="s">
        <v>58</v>
      </c>
      <c r="I10" s="21" t="s">
        <v>280</v>
      </c>
      <c r="J10" s="21" t="s">
        <v>88</v>
      </c>
      <c r="K10" s="22">
        <v>45658</v>
      </c>
      <c r="L10" s="22">
        <v>46022</v>
      </c>
      <c r="M10" s="70" t="s">
        <v>57</v>
      </c>
      <c r="N10" s="70" t="s">
        <v>277</v>
      </c>
      <c r="O10" s="70">
        <v>8</v>
      </c>
      <c r="P10" s="23">
        <v>12</v>
      </c>
      <c r="Q10" s="70" t="s">
        <v>278</v>
      </c>
      <c r="R10" s="70">
        <v>0</v>
      </c>
      <c r="S10" s="70">
        <v>0</v>
      </c>
      <c r="T10" s="70">
        <v>0</v>
      </c>
      <c r="U10" s="70">
        <v>0</v>
      </c>
      <c r="V10" s="70">
        <v>0</v>
      </c>
      <c r="W10" s="70">
        <v>0</v>
      </c>
      <c r="X10" s="70">
        <v>0</v>
      </c>
      <c r="Y10" s="70">
        <v>0</v>
      </c>
      <c r="Z10" s="70">
        <v>0</v>
      </c>
      <c r="AA10" s="70">
        <v>0</v>
      </c>
      <c r="AB10" s="70">
        <v>0</v>
      </c>
      <c r="AC10" s="70">
        <v>0</v>
      </c>
      <c r="AD10" s="70">
        <v>0</v>
      </c>
      <c r="AE10" s="70">
        <v>0</v>
      </c>
      <c r="AF10" s="70">
        <v>0</v>
      </c>
      <c r="AG10" s="70">
        <v>0</v>
      </c>
      <c r="AH10" s="70">
        <v>0</v>
      </c>
      <c r="AI10" s="70">
        <v>0</v>
      </c>
      <c r="AJ10" s="70">
        <v>0</v>
      </c>
      <c r="AK10" s="70">
        <v>0</v>
      </c>
      <c r="AL10" s="70">
        <v>0</v>
      </c>
      <c r="AM10" s="70">
        <v>96</v>
      </c>
      <c r="AN10" s="70">
        <v>0</v>
      </c>
      <c r="AO10" s="70">
        <v>0</v>
      </c>
      <c r="AP10" s="70">
        <v>0</v>
      </c>
      <c r="AQ10" s="70">
        <v>36</v>
      </c>
      <c r="AR10" s="70">
        <v>0</v>
      </c>
      <c r="AS10" s="70">
        <v>48</v>
      </c>
      <c r="AT10" s="70">
        <v>0</v>
      </c>
      <c r="AU10" s="70">
        <v>0</v>
      </c>
      <c r="AV10" s="70">
        <v>0</v>
      </c>
      <c r="AW10" s="70">
        <v>0</v>
      </c>
      <c r="AX10" s="70">
        <v>0</v>
      </c>
      <c r="AY10" s="70">
        <v>12</v>
      </c>
      <c r="AZ10" s="70">
        <v>0</v>
      </c>
      <c r="BA10" s="70">
        <v>0</v>
      </c>
      <c r="BB10" s="70">
        <v>0</v>
      </c>
      <c r="BC10" s="70">
        <v>0</v>
      </c>
      <c r="BD10" s="70">
        <v>0</v>
      </c>
      <c r="BE10" s="70">
        <v>0</v>
      </c>
      <c r="BF10" s="70">
        <v>0</v>
      </c>
      <c r="BG10" s="70">
        <v>0</v>
      </c>
      <c r="BH10" s="21" t="s">
        <v>78</v>
      </c>
    </row>
    <row r="11" s="102" customFormat="1" ht="308.25" customHeight="1" spans="1:60">
      <c r="A11" s="106">
        <v>6</v>
      </c>
      <c r="B11" s="107" t="s">
        <v>282</v>
      </c>
      <c r="C11" s="107" t="s">
        <v>283</v>
      </c>
      <c r="D11" s="107" t="s">
        <v>276</v>
      </c>
      <c r="E11" s="107" t="s">
        <v>47</v>
      </c>
      <c r="F11" s="107" t="s">
        <v>48</v>
      </c>
      <c r="G11" s="107" t="s">
        <v>57</v>
      </c>
      <c r="H11" s="107" t="s">
        <v>50</v>
      </c>
      <c r="I11" s="107" t="s">
        <v>284</v>
      </c>
      <c r="J11" s="107" t="s">
        <v>88</v>
      </c>
      <c r="K11" s="22">
        <v>45658</v>
      </c>
      <c r="L11" s="22">
        <v>46022</v>
      </c>
      <c r="M11" s="108" t="s">
        <v>49</v>
      </c>
      <c r="N11" s="108" t="s">
        <v>277</v>
      </c>
      <c r="O11" s="108">
        <v>7</v>
      </c>
      <c r="P11" s="23">
        <v>4</v>
      </c>
      <c r="Q11" s="108" t="s">
        <v>273</v>
      </c>
      <c r="R11" s="108">
        <v>28</v>
      </c>
      <c r="S11" s="108">
        <v>0</v>
      </c>
      <c r="T11" s="108">
        <v>0</v>
      </c>
      <c r="U11" s="108">
        <v>0</v>
      </c>
      <c r="V11" s="108">
        <v>12</v>
      </c>
      <c r="W11" s="108">
        <v>0</v>
      </c>
      <c r="X11" s="108">
        <v>16</v>
      </c>
      <c r="Y11" s="108">
        <v>0</v>
      </c>
      <c r="Z11" s="108">
        <v>0</v>
      </c>
      <c r="AA11" s="108">
        <v>0</v>
      </c>
      <c r="AB11" s="108">
        <v>0</v>
      </c>
      <c r="AC11" s="108">
        <v>0</v>
      </c>
      <c r="AD11" s="108">
        <v>0</v>
      </c>
      <c r="AE11" s="108">
        <v>0</v>
      </c>
      <c r="AF11" s="108">
        <v>0</v>
      </c>
      <c r="AG11" s="108">
        <v>0</v>
      </c>
      <c r="AH11" s="108">
        <v>0</v>
      </c>
      <c r="AI11" s="108">
        <v>0</v>
      </c>
      <c r="AJ11" s="108">
        <v>0</v>
      </c>
      <c r="AK11" s="108">
        <v>0</v>
      </c>
      <c r="AL11" s="108">
        <v>0</v>
      </c>
      <c r="AM11" s="108">
        <v>0</v>
      </c>
      <c r="AN11" s="108">
        <v>0</v>
      </c>
      <c r="AO11" s="108">
        <v>0</v>
      </c>
      <c r="AP11" s="108">
        <v>0</v>
      </c>
      <c r="AQ11" s="108">
        <v>0</v>
      </c>
      <c r="AR11" s="108">
        <v>0</v>
      </c>
      <c r="AS11" s="108">
        <v>0</v>
      </c>
      <c r="AT11" s="108">
        <v>0</v>
      </c>
      <c r="AU11" s="108">
        <v>0</v>
      </c>
      <c r="AV11" s="108">
        <v>0</v>
      </c>
      <c r="AW11" s="108">
        <v>0</v>
      </c>
      <c r="AX11" s="108">
        <v>0</v>
      </c>
      <c r="AY11" s="108">
        <v>0</v>
      </c>
      <c r="AZ11" s="108">
        <v>0</v>
      </c>
      <c r="BA11" s="108">
        <v>0</v>
      </c>
      <c r="BB11" s="108">
        <v>0</v>
      </c>
      <c r="BC11" s="108">
        <v>0</v>
      </c>
      <c r="BD11" s="108">
        <v>0</v>
      </c>
      <c r="BE11" s="108">
        <v>0</v>
      </c>
      <c r="BF11" s="108">
        <v>0</v>
      </c>
      <c r="BG11" s="108">
        <v>0</v>
      </c>
      <c r="BH11" s="21" t="s">
        <v>78</v>
      </c>
    </row>
    <row r="12" s="102" customFormat="1" ht="308.25" customHeight="1" spans="1:60">
      <c r="A12" s="106">
        <v>7</v>
      </c>
      <c r="B12" s="107" t="s">
        <v>285</v>
      </c>
      <c r="C12" s="107" t="s">
        <v>286</v>
      </c>
      <c r="D12" s="107" t="s">
        <v>271</v>
      </c>
      <c r="E12" s="107" t="s">
        <v>47</v>
      </c>
      <c r="F12" s="107" t="s">
        <v>48</v>
      </c>
      <c r="G12" s="107" t="s">
        <v>57</v>
      </c>
      <c r="H12" s="107" t="s">
        <v>50</v>
      </c>
      <c r="I12" s="107" t="s">
        <v>284</v>
      </c>
      <c r="J12" s="107" t="s">
        <v>88</v>
      </c>
      <c r="K12" s="22">
        <v>45658</v>
      </c>
      <c r="L12" s="22">
        <v>46022</v>
      </c>
      <c r="M12" s="108" t="s">
        <v>49</v>
      </c>
      <c r="N12" s="108" t="s">
        <v>272</v>
      </c>
      <c r="O12" s="108">
        <v>82</v>
      </c>
      <c r="P12" s="23">
        <v>1</v>
      </c>
      <c r="Q12" s="108" t="s">
        <v>287</v>
      </c>
      <c r="R12" s="108">
        <v>82</v>
      </c>
      <c r="S12" s="108">
        <v>0</v>
      </c>
      <c r="T12" s="108">
        <v>18</v>
      </c>
      <c r="U12" s="108">
        <v>15</v>
      </c>
      <c r="V12" s="108">
        <v>13</v>
      </c>
      <c r="W12" s="108">
        <v>7</v>
      </c>
      <c r="X12" s="108">
        <v>21</v>
      </c>
      <c r="Y12" s="108">
        <v>8</v>
      </c>
      <c r="Z12" s="108">
        <v>0</v>
      </c>
      <c r="AA12" s="108">
        <v>0</v>
      </c>
      <c r="AB12" s="108">
        <v>0</v>
      </c>
      <c r="AC12" s="108">
        <v>0</v>
      </c>
      <c r="AD12" s="108">
        <v>0</v>
      </c>
      <c r="AE12" s="108">
        <v>0</v>
      </c>
      <c r="AF12" s="108">
        <v>0</v>
      </c>
      <c r="AG12" s="108">
        <v>0</v>
      </c>
      <c r="AH12" s="108">
        <v>0</v>
      </c>
      <c r="AI12" s="108">
        <v>0</v>
      </c>
      <c r="AJ12" s="108">
        <v>0</v>
      </c>
      <c r="AK12" s="108">
        <v>0</v>
      </c>
      <c r="AL12" s="108">
        <v>0</v>
      </c>
      <c r="AM12" s="108">
        <v>0</v>
      </c>
      <c r="AN12" s="108">
        <v>0</v>
      </c>
      <c r="AO12" s="108">
        <v>0</v>
      </c>
      <c r="AP12" s="108">
        <v>0</v>
      </c>
      <c r="AQ12" s="108">
        <v>0</v>
      </c>
      <c r="AR12" s="108">
        <v>0</v>
      </c>
      <c r="AS12" s="108">
        <v>0</v>
      </c>
      <c r="AT12" s="108">
        <v>0</v>
      </c>
      <c r="AU12" s="108">
        <v>0</v>
      </c>
      <c r="AV12" s="108">
        <v>0</v>
      </c>
      <c r="AW12" s="108">
        <v>0</v>
      </c>
      <c r="AX12" s="108">
        <v>0</v>
      </c>
      <c r="AY12" s="108">
        <v>0</v>
      </c>
      <c r="AZ12" s="108">
        <v>0</v>
      </c>
      <c r="BA12" s="108">
        <v>0</v>
      </c>
      <c r="BB12" s="108">
        <v>0</v>
      </c>
      <c r="BC12" s="108">
        <v>0</v>
      </c>
      <c r="BD12" s="108">
        <v>0</v>
      </c>
      <c r="BE12" s="108">
        <v>0</v>
      </c>
      <c r="BF12" s="108">
        <v>0</v>
      </c>
      <c r="BG12" s="108">
        <v>0</v>
      </c>
      <c r="BH12" s="21" t="s">
        <v>78</v>
      </c>
    </row>
    <row r="13" s="2" customFormat="1" ht="36" customHeight="1" spans="1:60">
      <c r="A13" s="78" t="s">
        <v>61</v>
      </c>
      <c r="B13" s="78"/>
      <c r="C13" s="78"/>
      <c r="D13" s="78"/>
      <c r="E13" s="78"/>
      <c r="F13" s="78"/>
      <c r="G13" s="78"/>
      <c r="H13" s="78"/>
      <c r="I13" s="78"/>
      <c r="J13" s="78"/>
      <c r="K13" s="78"/>
      <c r="L13" s="78"/>
      <c r="M13" s="78"/>
      <c r="N13" s="78"/>
      <c r="O13" s="78"/>
      <c r="P13" s="78"/>
      <c r="Q13" s="78"/>
      <c r="R13" s="78">
        <f t="shared" ref="R13:BG13" si="0">SUM(R6:R12)</f>
        <v>978</v>
      </c>
      <c r="S13" s="78">
        <f t="shared" si="0"/>
        <v>36</v>
      </c>
      <c r="T13" s="78">
        <f t="shared" si="0"/>
        <v>90</v>
      </c>
      <c r="U13" s="78">
        <f t="shared" si="0"/>
        <v>75</v>
      </c>
      <c r="V13" s="78">
        <f t="shared" si="0"/>
        <v>113</v>
      </c>
      <c r="W13" s="78">
        <f t="shared" si="0"/>
        <v>35</v>
      </c>
      <c r="X13" s="78">
        <f t="shared" si="0"/>
        <v>169</v>
      </c>
      <c r="Y13" s="78">
        <f t="shared" si="0"/>
        <v>32</v>
      </c>
      <c r="Z13" s="78">
        <f t="shared" si="0"/>
        <v>0</v>
      </c>
      <c r="AA13" s="78">
        <f t="shared" si="0"/>
        <v>64</v>
      </c>
      <c r="AB13" s="78">
        <f t="shared" si="0"/>
        <v>8</v>
      </c>
      <c r="AC13" s="78">
        <f t="shared" si="0"/>
        <v>28</v>
      </c>
      <c r="AD13" s="78">
        <f t="shared" si="0"/>
        <v>72</v>
      </c>
      <c r="AE13" s="78">
        <f t="shared" si="0"/>
        <v>52</v>
      </c>
      <c r="AF13" s="78">
        <f t="shared" si="0"/>
        <v>88</v>
      </c>
      <c r="AG13" s="78">
        <f t="shared" si="0"/>
        <v>24</v>
      </c>
      <c r="AH13" s="78">
        <f t="shared" si="0"/>
        <v>28</v>
      </c>
      <c r="AI13" s="78">
        <f t="shared" si="0"/>
        <v>44</v>
      </c>
      <c r="AJ13" s="78">
        <f t="shared" si="0"/>
        <v>20</v>
      </c>
      <c r="AK13" s="78">
        <f t="shared" si="0"/>
        <v>0</v>
      </c>
      <c r="AL13" s="78">
        <f t="shared" si="0"/>
        <v>0</v>
      </c>
      <c r="AM13" s="78">
        <f t="shared" si="0"/>
        <v>832</v>
      </c>
      <c r="AN13" s="78">
        <f t="shared" si="0"/>
        <v>0</v>
      </c>
      <c r="AO13" s="78">
        <f t="shared" si="0"/>
        <v>72</v>
      </c>
      <c r="AP13" s="78">
        <f t="shared" si="0"/>
        <v>60</v>
      </c>
      <c r="AQ13" s="78">
        <f t="shared" si="0"/>
        <v>88</v>
      </c>
      <c r="AR13" s="78">
        <f t="shared" si="0"/>
        <v>28</v>
      </c>
      <c r="AS13" s="78">
        <f t="shared" si="0"/>
        <v>132</v>
      </c>
      <c r="AT13" s="78">
        <f t="shared" si="0"/>
        <v>24</v>
      </c>
      <c r="AU13" s="78">
        <f t="shared" si="0"/>
        <v>0</v>
      </c>
      <c r="AV13" s="78">
        <f t="shared" si="0"/>
        <v>64</v>
      </c>
      <c r="AW13" s="78">
        <f t="shared" si="0"/>
        <v>8</v>
      </c>
      <c r="AX13" s="78">
        <f t="shared" si="0"/>
        <v>28</v>
      </c>
      <c r="AY13" s="78">
        <f t="shared" si="0"/>
        <v>72</v>
      </c>
      <c r="AZ13" s="78">
        <f t="shared" si="0"/>
        <v>52</v>
      </c>
      <c r="BA13" s="78">
        <f t="shared" si="0"/>
        <v>88</v>
      </c>
      <c r="BB13" s="78">
        <f t="shared" si="0"/>
        <v>24</v>
      </c>
      <c r="BC13" s="78">
        <f t="shared" si="0"/>
        <v>28</v>
      </c>
      <c r="BD13" s="78">
        <f t="shared" si="0"/>
        <v>44</v>
      </c>
      <c r="BE13" s="78">
        <f t="shared" si="0"/>
        <v>20</v>
      </c>
      <c r="BF13" s="78">
        <f t="shared" si="0"/>
        <v>0</v>
      </c>
      <c r="BG13" s="78">
        <f t="shared" si="0"/>
        <v>0</v>
      </c>
      <c r="BH13" s="80"/>
    </row>
    <row r="14" s="3" customFormat="1" ht="92.1" customHeight="1" spans="1:60">
      <c r="A14" s="27" t="s">
        <v>288</v>
      </c>
      <c r="B14" s="27"/>
      <c r="C14" s="27"/>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row>
  </sheetData>
  <mergeCells count="25">
    <mergeCell ref="A1:BH1"/>
    <mergeCell ref="A2:BH2"/>
    <mergeCell ref="A3:BH3"/>
    <mergeCell ref="R4:AL4"/>
    <mergeCell ref="AM4:BG4"/>
    <mergeCell ref="A13:Q13"/>
    <mergeCell ref="A14:BH14"/>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BH4:BH5"/>
  </mergeCells>
  <printOptions horizontalCentered="1"/>
  <pageMargins left="0.357638888888889" right="0.357638888888889" top="0.605555555555556" bottom="0.605555555555556" header="0.5" footer="0.5"/>
  <pageSetup paperSize="9" scale="5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BH13"/>
  <sheetViews>
    <sheetView zoomScale="85" zoomScaleNormal="85" workbookViewId="0">
      <selection activeCell="G8" sqref="G8"/>
    </sheetView>
  </sheetViews>
  <sheetFormatPr defaultColWidth="9.64166666666667" defaultRowHeight="13.5"/>
  <cols>
    <col min="1" max="1" width="8" style="4" customWidth="1"/>
    <col min="2" max="3" width="16.6666666666667" style="5" customWidth="1"/>
    <col min="4" max="4" width="27.0416666666667" style="6" customWidth="1"/>
    <col min="5" max="8" width="13.1083333333333" style="4" customWidth="1"/>
    <col min="9" max="9" width="13.1083333333333" style="81" customWidth="1"/>
    <col min="10" max="10" width="13.1083333333333" style="4" customWidth="1"/>
    <col min="11" max="11" width="18.3833333333333" style="4" customWidth="1"/>
    <col min="12" max="12" width="18.0333333333333" style="4" customWidth="1"/>
    <col min="13" max="14" width="13.1083333333333" style="4" customWidth="1"/>
    <col min="15" max="15" width="71.8166666666667" style="4" customWidth="1"/>
    <col min="16" max="17" width="13.1083333333333" style="4" customWidth="1"/>
    <col min="18" max="59" width="16.6666666666667" style="4" customWidth="1"/>
    <col min="60" max="60" width="16.6666666666667" customWidth="1"/>
    <col min="61" max="61" width="15.775" customWidth="1"/>
  </cols>
  <sheetData>
    <row r="1" customFormat="1" ht="25.5" spans="1:60">
      <c r="A1" s="82" t="s">
        <v>0</v>
      </c>
      <c r="B1" s="82"/>
      <c r="C1" s="82"/>
      <c r="D1" s="82"/>
      <c r="E1" s="82"/>
      <c r="F1" s="82"/>
      <c r="G1" s="82"/>
      <c r="H1" s="82"/>
      <c r="I1" s="83"/>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row>
    <row r="2" customFormat="1" ht="28.5" spans="1:60">
      <c r="A2" s="84" t="s">
        <v>1</v>
      </c>
      <c r="B2" s="84"/>
      <c r="C2" s="84"/>
      <c r="D2" s="84"/>
      <c r="E2" s="84"/>
      <c r="F2" s="84"/>
      <c r="G2" s="84"/>
      <c r="H2" s="84"/>
      <c r="I2" s="85"/>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row>
    <row r="3" customFormat="1" ht="27" spans="1:60">
      <c r="A3" s="86" t="s">
        <v>289</v>
      </c>
      <c r="B3" s="86"/>
      <c r="C3" s="86"/>
      <c r="D3" s="86"/>
      <c r="E3" s="86"/>
      <c r="F3" s="86"/>
      <c r="G3" s="86"/>
      <c r="H3" s="86"/>
      <c r="I3" s="87"/>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row>
    <row r="4" customFormat="1" ht="20.25" spans="1:60">
      <c r="A4" s="38" t="s">
        <v>3</v>
      </c>
      <c r="B4" s="38" t="s">
        <v>4</v>
      </c>
      <c r="C4" s="38" t="s">
        <v>5</v>
      </c>
      <c r="D4" s="38" t="s">
        <v>6</v>
      </c>
      <c r="E4" s="38" t="s">
        <v>7</v>
      </c>
      <c r="F4" s="38" t="s">
        <v>8</v>
      </c>
      <c r="G4" s="38" t="s">
        <v>9</v>
      </c>
      <c r="H4" s="38" t="s">
        <v>10</v>
      </c>
      <c r="I4" s="38" t="s">
        <v>11</v>
      </c>
      <c r="J4" s="38" t="s">
        <v>12</v>
      </c>
      <c r="K4" s="38" t="s">
        <v>13</v>
      </c>
      <c r="L4" s="38" t="s">
        <v>14</v>
      </c>
      <c r="M4" s="38" t="s">
        <v>15</v>
      </c>
      <c r="N4" s="38" t="s">
        <v>16</v>
      </c>
      <c r="O4" s="38" t="s">
        <v>17</v>
      </c>
      <c r="P4" s="38" t="s">
        <v>18</v>
      </c>
      <c r="Q4" s="38" t="s">
        <v>19</v>
      </c>
      <c r="R4" s="88" t="s">
        <v>20</v>
      </c>
      <c r="S4" s="89"/>
      <c r="T4" s="89"/>
      <c r="U4" s="89"/>
      <c r="V4" s="89"/>
      <c r="W4" s="89"/>
      <c r="X4" s="89"/>
      <c r="Y4" s="89"/>
      <c r="Z4" s="89"/>
      <c r="AA4" s="89"/>
      <c r="AB4" s="89"/>
      <c r="AC4" s="89"/>
      <c r="AD4" s="89"/>
      <c r="AE4" s="89"/>
      <c r="AF4" s="89"/>
      <c r="AG4" s="89"/>
      <c r="AH4" s="89"/>
      <c r="AI4" s="89"/>
      <c r="AJ4" s="89"/>
      <c r="AK4" s="89"/>
      <c r="AL4" s="90"/>
      <c r="AM4" s="35" t="s">
        <v>21</v>
      </c>
      <c r="AN4" s="36"/>
      <c r="AO4" s="36"/>
      <c r="AP4" s="36"/>
      <c r="AQ4" s="36"/>
      <c r="AR4" s="36"/>
      <c r="AS4" s="36"/>
      <c r="AT4" s="36"/>
      <c r="AU4" s="36"/>
      <c r="AV4" s="36"/>
      <c r="AW4" s="36"/>
      <c r="AX4" s="36"/>
      <c r="AY4" s="36"/>
      <c r="AZ4" s="36"/>
      <c r="BA4" s="36"/>
      <c r="BB4" s="36"/>
      <c r="BC4" s="36"/>
      <c r="BD4" s="36"/>
      <c r="BE4" s="36"/>
      <c r="BF4" s="36"/>
      <c r="BG4" s="37"/>
      <c r="BH4" s="38" t="s">
        <v>22</v>
      </c>
    </row>
    <row r="5" customFormat="1" ht="20.25" spans="1:60">
      <c r="A5" s="91"/>
      <c r="B5" s="91"/>
      <c r="C5" s="91"/>
      <c r="D5" s="91"/>
      <c r="E5" s="91"/>
      <c r="F5" s="91"/>
      <c r="G5" s="91"/>
      <c r="H5" s="91"/>
      <c r="I5" s="91"/>
      <c r="J5" s="91"/>
      <c r="K5" s="91"/>
      <c r="L5" s="91"/>
      <c r="M5" s="91"/>
      <c r="N5" s="91"/>
      <c r="O5" s="91"/>
      <c r="P5" s="91"/>
      <c r="Q5" s="91"/>
      <c r="R5" s="38" t="s">
        <v>23</v>
      </c>
      <c r="S5" s="38" t="s">
        <v>24</v>
      </c>
      <c r="T5" s="38" t="s">
        <v>25</v>
      </c>
      <c r="U5" s="38" t="s">
        <v>26</v>
      </c>
      <c r="V5" s="38" t="s">
        <v>27</v>
      </c>
      <c r="W5" s="38" t="s">
        <v>28</v>
      </c>
      <c r="X5" s="38" t="s">
        <v>29</v>
      </c>
      <c r="Y5" s="38" t="s">
        <v>30</v>
      </c>
      <c r="Z5" s="38" t="s">
        <v>31</v>
      </c>
      <c r="AA5" s="38" t="s">
        <v>32</v>
      </c>
      <c r="AB5" s="38" t="s">
        <v>33</v>
      </c>
      <c r="AC5" s="38" t="s">
        <v>34</v>
      </c>
      <c r="AD5" s="38" t="s">
        <v>35</v>
      </c>
      <c r="AE5" s="38" t="s">
        <v>36</v>
      </c>
      <c r="AF5" s="38" t="s">
        <v>37</v>
      </c>
      <c r="AG5" s="38" t="s">
        <v>38</v>
      </c>
      <c r="AH5" s="38" t="s">
        <v>39</v>
      </c>
      <c r="AI5" s="38" t="s">
        <v>40</v>
      </c>
      <c r="AJ5" s="38" t="s">
        <v>41</v>
      </c>
      <c r="AK5" s="38" t="s">
        <v>42</v>
      </c>
      <c r="AL5" s="38" t="s">
        <v>43</v>
      </c>
      <c r="AM5" s="38" t="s">
        <v>23</v>
      </c>
      <c r="AN5" s="38" t="s">
        <v>24</v>
      </c>
      <c r="AO5" s="38" t="s">
        <v>25</v>
      </c>
      <c r="AP5" s="38" t="s">
        <v>26</v>
      </c>
      <c r="AQ5" s="38" t="s">
        <v>27</v>
      </c>
      <c r="AR5" s="38" t="s">
        <v>28</v>
      </c>
      <c r="AS5" s="38" t="s">
        <v>29</v>
      </c>
      <c r="AT5" s="38" t="s">
        <v>30</v>
      </c>
      <c r="AU5" s="38" t="s">
        <v>31</v>
      </c>
      <c r="AV5" s="38" t="s">
        <v>32</v>
      </c>
      <c r="AW5" s="38" t="s">
        <v>33</v>
      </c>
      <c r="AX5" s="38" t="s">
        <v>34</v>
      </c>
      <c r="AY5" s="38" t="s">
        <v>35</v>
      </c>
      <c r="AZ5" s="38" t="s">
        <v>36</v>
      </c>
      <c r="BA5" s="38" t="s">
        <v>37</v>
      </c>
      <c r="BB5" s="38" t="s">
        <v>38</v>
      </c>
      <c r="BC5" s="38" t="s">
        <v>39</v>
      </c>
      <c r="BD5" s="38" t="s">
        <v>40</v>
      </c>
      <c r="BE5" s="38" t="s">
        <v>41</v>
      </c>
      <c r="BF5" s="38" t="s">
        <v>42</v>
      </c>
      <c r="BG5" s="38" t="s">
        <v>43</v>
      </c>
      <c r="BH5" s="91"/>
    </row>
    <row r="6" s="1" customFormat="1" ht="93.75" spans="1:60">
      <c r="A6" s="20">
        <v>1</v>
      </c>
      <c r="B6" s="20" t="s">
        <v>290</v>
      </c>
      <c r="C6" s="20" t="s">
        <v>291</v>
      </c>
      <c r="D6" s="20" t="s">
        <v>292</v>
      </c>
      <c r="E6" s="20" t="s">
        <v>47</v>
      </c>
      <c r="F6" s="20" t="s">
        <v>48</v>
      </c>
      <c r="G6" s="20" t="s">
        <v>57</v>
      </c>
      <c r="H6" s="21" t="s">
        <v>50</v>
      </c>
      <c r="I6" s="21" t="s">
        <v>293</v>
      </c>
      <c r="J6" s="20" t="s">
        <v>129</v>
      </c>
      <c r="K6" s="92">
        <v>45658</v>
      </c>
      <c r="L6" s="92">
        <v>46022</v>
      </c>
      <c r="M6" s="20" t="s">
        <v>57</v>
      </c>
      <c r="N6" s="20" t="s">
        <v>294</v>
      </c>
      <c r="O6" s="93" t="s">
        <v>295</v>
      </c>
      <c r="P6" s="94">
        <v>1</v>
      </c>
      <c r="Q6" s="93" t="s">
        <v>296</v>
      </c>
      <c r="R6" s="70">
        <v>202</v>
      </c>
      <c r="S6" s="70">
        <v>10</v>
      </c>
      <c r="T6" s="24">
        <v>0</v>
      </c>
      <c r="U6" s="24">
        <v>0</v>
      </c>
      <c r="V6" s="24">
        <v>0</v>
      </c>
      <c r="W6" s="24">
        <v>0</v>
      </c>
      <c r="X6" s="24">
        <v>0</v>
      </c>
      <c r="Y6" s="24">
        <v>0</v>
      </c>
      <c r="Z6" s="24">
        <v>16</v>
      </c>
      <c r="AA6" s="24">
        <v>20</v>
      </c>
      <c r="AB6" s="24">
        <v>28</v>
      </c>
      <c r="AC6" s="24">
        <v>24</v>
      </c>
      <c r="AD6" s="24">
        <v>16</v>
      </c>
      <c r="AE6" s="24">
        <v>28</v>
      </c>
      <c r="AF6" s="24">
        <v>16</v>
      </c>
      <c r="AG6" s="24">
        <v>16</v>
      </c>
      <c r="AH6" s="24">
        <v>12</v>
      </c>
      <c r="AI6" s="24">
        <v>16</v>
      </c>
      <c r="AJ6" s="24">
        <v>0</v>
      </c>
      <c r="AK6" s="24">
        <v>0</v>
      </c>
      <c r="AL6" s="24">
        <v>0</v>
      </c>
      <c r="AM6" s="24">
        <v>0</v>
      </c>
      <c r="AN6" s="24">
        <v>0</v>
      </c>
      <c r="AO6" s="24">
        <v>0</v>
      </c>
      <c r="AP6" s="24">
        <v>0</v>
      </c>
      <c r="AQ6" s="24">
        <v>0</v>
      </c>
      <c r="AR6" s="24">
        <v>0</v>
      </c>
      <c r="AS6" s="24">
        <v>0</v>
      </c>
      <c r="AT6" s="24">
        <v>0</v>
      </c>
      <c r="AU6" s="24">
        <v>0</v>
      </c>
      <c r="AV6" s="24">
        <v>0</v>
      </c>
      <c r="AW6" s="24">
        <v>0</v>
      </c>
      <c r="AX6" s="24">
        <v>0</v>
      </c>
      <c r="AY6" s="24">
        <v>0</v>
      </c>
      <c r="AZ6" s="24">
        <v>0</v>
      </c>
      <c r="BA6" s="24">
        <v>0</v>
      </c>
      <c r="BB6" s="24">
        <v>0</v>
      </c>
      <c r="BC6" s="24">
        <v>0</v>
      </c>
      <c r="BD6" s="24">
        <v>0</v>
      </c>
      <c r="BE6" s="24">
        <v>0</v>
      </c>
      <c r="BF6" s="24">
        <v>0</v>
      </c>
      <c r="BG6" s="24">
        <v>0</v>
      </c>
      <c r="BH6" s="24" t="s">
        <v>55</v>
      </c>
    </row>
    <row r="7" s="1" customFormat="1" ht="93.75" hidden="1" spans="1:60">
      <c r="A7" s="20">
        <v>2</v>
      </c>
      <c r="B7" s="20" t="s">
        <v>297</v>
      </c>
      <c r="C7" s="20" t="s">
        <v>291</v>
      </c>
      <c r="D7" s="20" t="s">
        <v>292</v>
      </c>
      <c r="E7" s="20" t="s">
        <v>47</v>
      </c>
      <c r="F7" s="20" t="s">
        <v>48</v>
      </c>
      <c r="G7" s="20" t="s">
        <v>57</v>
      </c>
      <c r="H7" s="21" t="s">
        <v>58</v>
      </c>
      <c r="I7" s="21" t="s">
        <v>298</v>
      </c>
      <c r="J7" s="20" t="s">
        <v>88</v>
      </c>
      <c r="K7" s="92">
        <v>45658</v>
      </c>
      <c r="L7" s="92">
        <v>46022</v>
      </c>
      <c r="M7" s="20" t="s">
        <v>57</v>
      </c>
      <c r="N7" s="20" t="s">
        <v>294</v>
      </c>
      <c r="O7" s="93" t="s">
        <v>295</v>
      </c>
      <c r="P7" s="94">
        <v>1</v>
      </c>
      <c r="Q7" s="93" t="s">
        <v>296</v>
      </c>
      <c r="R7" s="70">
        <v>0</v>
      </c>
      <c r="S7" s="70">
        <v>0</v>
      </c>
      <c r="T7" s="70">
        <v>0</v>
      </c>
      <c r="U7" s="70">
        <v>0</v>
      </c>
      <c r="V7" s="70">
        <v>0</v>
      </c>
      <c r="W7" s="70">
        <v>0</v>
      </c>
      <c r="X7" s="70">
        <v>0</v>
      </c>
      <c r="Y7" s="70">
        <v>0</v>
      </c>
      <c r="Z7" s="70">
        <v>0</v>
      </c>
      <c r="AA7" s="70">
        <v>0</v>
      </c>
      <c r="AB7" s="70">
        <v>0</v>
      </c>
      <c r="AC7" s="70">
        <v>0</v>
      </c>
      <c r="AD7" s="70">
        <v>0</v>
      </c>
      <c r="AE7" s="70">
        <v>0</v>
      </c>
      <c r="AF7" s="70">
        <v>0</v>
      </c>
      <c r="AG7" s="70">
        <v>0</v>
      </c>
      <c r="AH7" s="70">
        <v>0</v>
      </c>
      <c r="AI7" s="70">
        <v>0</v>
      </c>
      <c r="AJ7" s="70">
        <v>0</v>
      </c>
      <c r="AK7" s="70">
        <v>0</v>
      </c>
      <c r="AL7" s="70">
        <v>0</v>
      </c>
      <c r="AM7" s="70">
        <v>202</v>
      </c>
      <c r="AN7" s="70">
        <v>0</v>
      </c>
      <c r="AO7" s="70">
        <v>0</v>
      </c>
      <c r="AP7" s="70">
        <v>0</v>
      </c>
      <c r="AQ7" s="70">
        <v>0</v>
      </c>
      <c r="AR7" s="70">
        <v>0</v>
      </c>
      <c r="AS7" s="70">
        <v>0</v>
      </c>
      <c r="AT7" s="70">
        <v>0</v>
      </c>
      <c r="AU7" s="24">
        <v>17</v>
      </c>
      <c r="AV7" s="24">
        <v>21</v>
      </c>
      <c r="AW7" s="24">
        <v>29</v>
      </c>
      <c r="AX7" s="24">
        <v>25</v>
      </c>
      <c r="AY7" s="24">
        <v>17</v>
      </c>
      <c r="AZ7" s="24">
        <v>29</v>
      </c>
      <c r="BA7" s="24">
        <v>17</v>
      </c>
      <c r="BB7" s="24">
        <v>17</v>
      </c>
      <c r="BC7" s="24">
        <v>13</v>
      </c>
      <c r="BD7" s="24">
        <v>17</v>
      </c>
      <c r="BE7" s="24"/>
      <c r="BF7" s="24"/>
      <c r="BG7" s="24"/>
      <c r="BH7" s="24"/>
    </row>
    <row r="8" s="1" customFormat="1" ht="93.75" spans="1:60">
      <c r="A8" s="20">
        <v>3</v>
      </c>
      <c r="B8" s="20" t="s">
        <v>299</v>
      </c>
      <c r="C8" s="20" t="s">
        <v>291</v>
      </c>
      <c r="D8" s="20" t="s">
        <v>292</v>
      </c>
      <c r="E8" s="20" t="s">
        <v>47</v>
      </c>
      <c r="F8" s="20" t="s">
        <v>48</v>
      </c>
      <c r="G8" s="20" t="s">
        <v>57</v>
      </c>
      <c r="H8" s="21" t="s">
        <v>50</v>
      </c>
      <c r="I8" s="21" t="s">
        <v>293</v>
      </c>
      <c r="J8" s="20" t="s">
        <v>129</v>
      </c>
      <c r="K8" s="92">
        <v>45658</v>
      </c>
      <c r="L8" s="92">
        <v>46022</v>
      </c>
      <c r="M8" s="95" t="s">
        <v>57</v>
      </c>
      <c r="N8" s="20" t="s">
        <v>300</v>
      </c>
      <c r="O8" s="70" t="s">
        <v>301</v>
      </c>
      <c r="P8" s="96">
        <v>1</v>
      </c>
      <c r="Q8" s="93" t="s">
        <v>302</v>
      </c>
      <c r="R8" s="97">
        <f>S8+Z8+AA8+AB8+AC8+AD8+AE8+AF8+AG8+AH8+AI8</f>
        <v>574</v>
      </c>
      <c r="S8" s="70">
        <v>4</v>
      </c>
      <c r="T8" s="24">
        <v>0</v>
      </c>
      <c r="U8" s="24">
        <v>0</v>
      </c>
      <c r="V8" s="24">
        <v>0</v>
      </c>
      <c r="W8" s="24">
        <v>0</v>
      </c>
      <c r="X8" s="24">
        <v>0</v>
      </c>
      <c r="Y8" s="24">
        <v>0</v>
      </c>
      <c r="Z8" s="24">
        <v>50</v>
      </c>
      <c r="AA8" s="24">
        <v>60</v>
      </c>
      <c r="AB8" s="24">
        <v>66</v>
      </c>
      <c r="AC8" s="24">
        <v>60</v>
      </c>
      <c r="AD8" s="24">
        <v>54</v>
      </c>
      <c r="AE8" s="24">
        <v>60</v>
      </c>
      <c r="AF8" s="24">
        <v>60</v>
      </c>
      <c r="AG8" s="24">
        <v>50</v>
      </c>
      <c r="AH8" s="24">
        <v>60</v>
      </c>
      <c r="AI8" s="24">
        <v>50</v>
      </c>
      <c r="AJ8" s="24">
        <v>0</v>
      </c>
      <c r="AK8" s="24">
        <v>0</v>
      </c>
      <c r="AL8" s="24">
        <v>0</v>
      </c>
      <c r="AM8" s="24">
        <v>0</v>
      </c>
      <c r="AN8" s="24">
        <v>0</v>
      </c>
      <c r="AO8" s="24">
        <v>0</v>
      </c>
      <c r="AP8" s="24">
        <v>0</v>
      </c>
      <c r="AQ8" s="24">
        <v>0</v>
      </c>
      <c r="AR8" s="24">
        <v>0</v>
      </c>
      <c r="AS8" s="24">
        <v>0</v>
      </c>
      <c r="AT8" s="24">
        <v>0</v>
      </c>
      <c r="AU8" s="24">
        <v>0</v>
      </c>
      <c r="AV8" s="24">
        <v>0</v>
      </c>
      <c r="AW8" s="24">
        <v>0</v>
      </c>
      <c r="AX8" s="24">
        <v>0</v>
      </c>
      <c r="AY8" s="24">
        <v>0</v>
      </c>
      <c r="AZ8" s="24">
        <v>0</v>
      </c>
      <c r="BA8" s="24">
        <v>0</v>
      </c>
      <c r="BB8" s="24">
        <v>0</v>
      </c>
      <c r="BC8" s="24">
        <v>0</v>
      </c>
      <c r="BD8" s="24">
        <v>0</v>
      </c>
      <c r="BE8" s="24">
        <v>0</v>
      </c>
      <c r="BF8" s="24">
        <v>0</v>
      </c>
      <c r="BG8" s="24">
        <v>0</v>
      </c>
      <c r="BH8" s="24" t="s">
        <v>55</v>
      </c>
    </row>
    <row r="9" s="1" customFormat="1" ht="93.75" hidden="1" spans="1:60">
      <c r="A9" s="20">
        <v>4</v>
      </c>
      <c r="B9" s="20" t="s">
        <v>303</v>
      </c>
      <c r="C9" s="20" t="s">
        <v>291</v>
      </c>
      <c r="D9" s="20" t="s">
        <v>292</v>
      </c>
      <c r="E9" s="20" t="s">
        <v>47</v>
      </c>
      <c r="F9" s="20" t="s">
        <v>48</v>
      </c>
      <c r="G9" s="20" t="s">
        <v>57</v>
      </c>
      <c r="H9" s="21" t="s">
        <v>58</v>
      </c>
      <c r="I9" s="21" t="s">
        <v>298</v>
      </c>
      <c r="J9" s="20" t="s">
        <v>88</v>
      </c>
      <c r="K9" s="92">
        <v>45658</v>
      </c>
      <c r="L9" s="92">
        <v>46022</v>
      </c>
      <c r="M9" s="95" t="s">
        <v>57</v>
      </c>
      <c r="N9" s="20" t="s">
        <v>300</v>
      </c>
      <c r="O9" s="70" t="s">
        <v>301</v>
      </c>
      <c r="P9" s="96">
        <v>1</v>
      </c>
      <c r="Q9" s="93" t="s">
        <v>302</v>
      </c>
      <c r="R9" s="70">
        <v>0</v>
      </c>
      <c r="S9" s="70">
        <v>0</v>
      </c>
      <c r="T9" s="70">
        <v>0</v>
      </c>
      <c r="U9" s="70">
        <v>0</v>
      </c>
      <c r="V9" s="70">
        <v>0</v>
      </c>
      <c r="W9" s="70">
        <v>0</v>
      </c>
      <c r="X9" s="70">
        <v>0</v>
      </c>
      <c r="Y9" s="70">
        <v>0</v>
      </c>
      <c r="Z9" s="70">
        <v>0</v>
      </c>
      <c r="AA9" s="70">
        <v>0</v>
      </c>
      <c r="AB9" s="70">
        <v>0</v>
      </c>
      <c r="AC9" s="70">
        <v>0</v>
      </c>
      <c r="AD9" s="70">
        <v>0</v>
      </c>
      <c r="AE9" s="70">
        <v>0</v>
      </c>
      <c r="AF9" s="70">
        <v>0</v>
      </c>
      <c r="AG9" s="70">
        <v>0</v>
      </c>
      <c r="AH9" s="70">
        <v>0</v>
      </c>
      <c r="AI9" s="70">
        <v>0</v>
      </c>
      <c r="AJ9" s="70">
        <v>0</v>
      </c>
      <c r="AK9" s="70">
        <v>0</v>
      </c>
      <c r="AL9" s="70">
        <v>0</v>
      </c>
      <c r="AM9" s="24">
        <f>AU9+AV9+AW9+AX9+AY9+AZ9+BA9+BB9+BC9+BD9</f>
        <v>574</v>
      </c>
      <c r="AN9" s="24">
        <v>0</v>
      </c>
      <c r="AO9" s="24">
        <v>0</v>
      </c>
      <c r="AP9" s="24">
        <v>0</v>
      </c>
      <c r="AQ9" s="24">
        <v>0</v>
      </c>
      <c r="AR9" s="24">
        <v>0</v>
      </c>
      <c r="AS9" s="24">
        <v>0</v>
      </c>
      <c r="AT9" s="24">
        <v>0</v>
      </c>
      <c r="AU9" s="24">
        <v>50</v>
      </c>
      <c r="AV9" s="24">
        <v>60</v>
      </c>
      <c r="AW9" s="24">
        <v>66</v>
      </c>
      <c r="AX9" s="24">
        <v>60</v>
      </c>
      <c r="AY9" s="24">
        <v>58</v>
      </c>
      <c r="AZ9" s="24">
        <v>60</v>
      </c>
      <c r="BA9" s="24">
        <v>60</v>
      </c>
      <c r="BB9" s="24">
        <v>50</v>
      </c>
      <c r="BC9" s="24">
        <v>60</v>
      </c>
      <c r="BD9" s="24">
        <v>50</v>
      </c>
      <c r="BE9" s="24"/>
      <c r="BF9" s="24"/>
      <c r="BG9" s="24"/>
      <c r="BH9" s="24"/>
    </row>
    <row r="10" s="1" customFormat="1" ht="93.75" spans="1:60">
      <c r="A10" s="21">
        <v>5</v>
      </c>
      <c r="B10" s="21" t="s">
        <v>304</v>
      </c>
      <c r="C10" s="20" t="s">
        <v>291</v>
      </c>
      <c r="D10" s="21" t="s">
        <v>292</v>
      </c>
      <c r="E10" s="21" t="s">
        <v>47</v>
      </c>
      <c r="F10" s="21" t="s">
        <v>48</v>
      </c>
      <c r="G10" s="21" t="s">
        <v>57</v>
      </c>
      <c r="H10" s="21" t="s">
        <v>50</v>
      </c>
      <c r="I10" s="21" t="s">
        <v>293</v>
      </c>
      <c r="J10" s="21" t="s">
        <v>129</v>
      </c>
      <c r="K10" s="22">
        <v>45658</v>
      </c>
      <c r="L10" s="22">
        <v>46022</v>
      </c>
      <c r="M10" s="21" t="s">
        <v>57</v>
      </c>
      <c r="N10" s="21" t="s">
        <v>305</v>
      </c>
      <c r="O10" s="70" t="s">
        <v>306</v>
      </c>
      <c r="P10" s="98">
        <v>1</v>
      </c>
      <c r="Q10" s="70" t="s">
        <v>307</v>
      </c>
      <c r="R10" s="70">
        <f>S10+Z10+AA10+AB10+AC10+AD10+AE10+AF10+AG10+AH10+AI10</f>
        <v>2265</v>
      </c>
      <c r="S10" s="70">
        <v>12</v>
      </c>
      <c r="T10" s="24">
        <v>0</v>
      </c>
      <c r="U10" s="24">
        <v>0</v>
      </c>
      <c r="V10" s="24">
        <v>0</v>
      </c>
      <c r="W10" s="24">
        <v>0</v>
      </c>
      <c r="X10" s="24">
        <v>0</v>
      </c>
      <c r="Y10" s="24">
        <v>0</v>
      </c>
      <c r="Z10" s="24">
        <v>100</v>
      </c>
      <c r="AA10" s="24">
        <v>53</v>
      </c>
      <c r="AB10" s="24">
        <v>100</v>
      </c>
      <c r="AC10" s="24">
        <v>300</v>
      </c>
      <c r="AD10" s="24">
        <v>500</v>
      </c>
      <c r="AE10" s="24">
        <v>250</v>
      </c>
      <c r="AF10" s="24">
        <v>100</v>
      </c>
      <c r="AG10" s="24">
        <v>650</v>
      </c>
      <c r="AH10" s="24">
        <v>100</v>
      </c>
      <c r="AI10" s="24">
        <v>100</v>
      </c>
      <c r="AJ10" s="24">
        <v>0</v>
      </c>
      <c r="AK10" s="24">
        <v>0</v>
      </c>
      <c r="AL10" s="24">
        <v>0</v>
      </c>
      <c r="AM10" s="24">
        <v>0</v>
      </c>
      <c r="AN10" s="24">
        <v>0</v>
      </c>
      <c r="AO10" s="24">
        <v>0</v>
      </c>
      <c r="AP10" s="24">
        <v>0</v>
      </c>
      <c r="AQ10" s="24">
        <v>0</v>
      </c>
      <c r="AR10" s="24">
        <v>0</v>
      </c>
      <c r="AS10" s="24">
        <v>0</v>
      </c>
      <c r="AT10" s="24">
        <v>0</v>
      </c>
      <c r="AU10" s="24">
        <v>0</v>
      </c>
      <c r="AV10" s="24">
        <v>0</v>
      </c>
      <c r="AW10" s="24">
        <v>0</v>
      </c>
      <c r="AX10" s="24">
        <v>0</v>
      </c>
      <c r="AY10" s="24">
        <v>0</v>
      </c>
      <c r="AZ10" s="24">
        <v>0</v>
      </c>
      <c r="BA10" s="24">
        <v>0</v>
      </c>
      <c r="BB10" s="24">
        <v>0</v>
      </c>
      <c r="BC10" s="24">
        <v>0</v>
      </c>
      <c r="BD10" s="24">
        <v>0</v>
      </c>
      <c r="BE10" s="24">
        <v>0</v>
      </c>
      <c r="BF10" s="24">
        <v>0</v>
      </c>
      <c r="BG10" s="24">
        <v>0</v>
      </c>
      <c r="BH10" s="24" t="s">
        <v>308</v>
      </c>
    </row>
    <row r="11" s="1" customFormat="1" ht="93.75" hidden="1" spans="1:60">
      <c r="A11" s="99">
        <v>6</v>
      </c>
      <c r="B11" s="21" t="s">
        <v>309</v>
      </c>
      <c r="C11" s="21" t="s">
        <v>291</v>
      </c>
      <c r="D11" s="21" t="s">
        <v>292</v>
      </c>
      <c r="E11" s="21" t="s">
        <v>47</v>
      </c>
      <c r="F11" s="21" t="s">
        <v>48</v>
      </c>
      <c r="G11" s="21" t="s">
        <v>57</v>
      </c>
      <c r="H11" s="21" t="s">
        <v>58</v>
      </c>
      <c r="I11" s="21" t="s">
        <v>298</v>
      </c>
      <c r="J11" s="21" t="s">
        <v>88</v>
      </c>
      <c r="K11" s="22">
        <v>45658</v>
      </c>
      <c r="L11" s="22">
        <v>46022</v>
      </c>
      <c r="M11" s="21" t="s">
        <v>57</v>
      </c>
      <c r="N11" s="21" t="s">
        <v>305</v>
      </c>
      <c r="O11" s="70" t="s">
        <v>306</v>
      </c>
      <c r="P11" s="98">
        <v>1</v>
      </c>
      <c r="Q11" s="70" t="s">
        <v>307</v>
      </c>
      <c r="R11" s="24">
        <v>0</v>
      </c>
      <c r="S11" s="24">
        <v>0</v>
      </c>
      <c r="T11" s="24">
        <v>0</v>
      </c>
      <c r="U11" s="24">
        <v>0</v>
      </c>
      <c r="V11" s="24">
        <v>0</v>
      </c>
      <c r="W11" s="24">
        <v>0</v>
      </c>
      <c r="X11" s="24">
        <v>0</v>
      </c>
      <c r="Y11" s="24">
        <v>0</v>
      </c>
      <c r="Z11" s="24">
        <v>0</v>
      </c>
      <c r="AA11" s="24">
        <v>0</v>
      </c>
      <c r="AB11" s="24">
        <v>0</v>
      </c>
      <c r="AC11" s="24">
        <v>0</v>
      </c>
      <c r="AD11" s="24">
        <v>0</v>
      </c>
      <c r="AE11" s="24">
        <v>0</v>
      </c>
      <c r="AF11" s="24">
        <v>0</v>
      </c>
      <c r="AG11" s="24">
        <v>0</v>
      </c>
      <c r="AH11" s="24">
        <v>0</v>
      </c>
      <c r="AI11" s="24">
        <v>0</v>
      </c>
      <c r="AJ11" s="24">
        <v>0</v>
      </c>
      <c r="AK11" s="24">
        <v>0</v>
      </c>
      <c r="AL11" s="24">
        <v>0</v>
      </c>
      <c r="AM11" s="24">
        <f>AU11+AV11+AW11+AX11+AY11+AZ11+BA11+BB11+BC11+BD11</f>
        <v>2265</v>
      </c>
      <c r="AN11" s="24">
        <v>0</v>
      </c>
      <c r="AO11" s="24">
        <v>0</v>
      </c>
      <c r="AP11" s="24">
        <v>0</v>
      </c>
      <c r="AQ11" s="24">
        <v>0</v>
      </c>
      <c r="AR11" s="24">
        <v>0</v>
      </c>
      <c r="AS11" s="24">
        <v>0</v>
      </c>
      <c r="AT11" s="24">
        <v>0</v>
      </c>
      <c r="AU11" s="24">
        <v>100</v>
      </c>
      <c r="AV11" s="24">
        <v>65</v>
      </c>
      <c r="AW11" s="24">
        <v>100</v>
      </c>
      <c r="AX11" s="24">
        <v>300</v>
      </c>
      <c r="AY11" s="24">
        <v>500</v>
      </c>
      <c r="AZ11" s="24">
        <v>250</v>
      </c>
      <c r="BA11" s="24">
        <v>100</v>
      </c>
      <c r="BB11" s="24">
        <v>650</v>
      </c>
      <c r="BC11" s="24">
        <v>100</v>
      </c>
      <c r="BD11" s="24">
        <v>100</v>
      </c>
      <c r="BE11" s="72"/>
      <c r="BF11" s="72"/>
      <c r="BG11" s="72"/>
      <c r="BH11" s="72"/>
    </row>
    <row r="12" s="2" customFormat="1" ht="18.75" spans="1:60">
      <c r="A12" s="78" t="s">
        <v>61</v>
      </c>
      <c r="B12" s="78"/>
      <c r="C12" s="78"/>
      <c r="D12" s="78"/>
      <c r="E12" s="78"/>
      <c r="F12" s="78"/>
      <c r="G12" s="78"/>
      <c r="H12" s="78"/>
      <c r="I12" s="100"/>
      <c r="J12" s="78"/>
      <c r="K12" s="78"/>
      <c r="L12" s="78"/>
      <c r="M12" s="78"/>
      <c r="N12" s="78"/>
      <c r="O12" s="78"/>
      <c r="P12" s="78"/>
      <c r="Q12" s="78"/>
      <c r="R12" s="78">
        <f t="shared" ref="R12:BH12" si="0">SUM(R6:R11)</f>
        <v>3041</v>
      </c>
      <c r="S12" s="78">
        <f t="shared" si="0"/>
        <v>26</v>
      </c>
      <c r="T12" s="78">
        <f t="shared" si="0"/>
        <v>0</v>
      </c>
      <c r="U12" s="78">
        <f t="shared" si="0"/>
        <v>0</v>
      </c>
      <c r="V12" s="78">
        <f t="shared" si="0"/>
        <v>0</v>
      </c>
      <c r="W12" s="78">
        <f t="shared" si="0"/>
        <v>0</v>
      </c>
      <c r="X12" s="78">
        <f t="shared" si="0"/>
        <v>0</v>
      </c>
      <c r="Y12" s="78">
        <f t="shared" si="0"/>
        <v>0</v>
      </c>
      <c r="Z12" s="78">
        <f t="shared" si="0"/>
        <v>166</v>
      </c>
      <c r="AA12" s="78">
        <f t="shared" si="0"/>
        <v>133</v>
      </c>
      <c r="AB12" s="78">
        <f t="shared" si="0"/>
        <v>194</v>
      </c>
      <c r="AC12" s="78">
        <f t="shared" si="0"/>
        <v>384</v>
      </c>
      <c r="AD12" s="78">
        <f t="shared" si="0"/>
        <v>570</v>
      </c>
      <c r="AE12" s="78">
        <f t="shared" si="0"/>
        <v>338</v>
      </c>
      <c r="AF12" s="78">
        <f t="shared" si="0"/>
        <v>176</v>
      </c>
      <c r="AG12" s="78">
        <f t="shared" si="0"/>
        <v>716</v>
      </c>
      <c r="AH12" s="78">
        <f t="shared" si="0"/>
        <v>172</v>
      </c>
      <c r="AI12" s="78">
        <f t="shared" si="0"/>
        <v>166</v>
      </c>
      <c r="AJ12" s="78">
        <f t="shared" si="0"/>
        <v>0</v>
      </c>
      <c r="AK12" s="78">
        <f t="shared" si="0"/>
        <v>0</v>
      </c>
      <c r="AL12" s="78">
        <f t="shared" si="0"/>
        <v>0</v>
      </c>
      <c r="AM12" s="78">
        <f t="shared" si="0"/>
        <v>3041</v>
      </c>
      <c r="AN12" s="78">
        <f t="shared" si="0"/>
        <v>0</v>
      </c>
      <c r="AO12" s="78">
        <f t="shared" si="0"/>
        <v>0</v>
      </c>
      <c r="AP12" s="78">
        <f t="shared" si="0"/>
        <v>0</v>
      </c>
      <c r="AQ12" s="78">
        <f t="shared" si="0"/>
        <v>0</v>
      </c>
      <c r="AR12" s="78">
        <f t="shared" si="0"/>
        <v>0</v>
      </c>
      <c r="AS12" s="78">
        <f t="shared" si="0"/>
        <v>0</v>
      </c>
      <c r="AT12" s="78">
        <f t="shared" si="0"/>
        <v>0</v>
      </c>
      <c r="AU12" s="78">
        <f t="shared" si="0"/>
        <v>167</v>
      </c>
      <c r="AV12" s="78">
        <f t="shared" si="0"/>
        <v>146</v>
      </c>
      <c r="AW12" s="78">
        <f t="shared" si="0"/>
        <v>195</v>
      </c>
      <c r="AX12" s="78">
        <f t="shared" si="0"/>
        <v>385</v>
      </c>
      <c r="AY12" s="78">
        <f t="shared" si="0"/>
        <v>575</v>
      </c>
      <c r="AZ12" s="78">
        <f t="shared" si="0"/>
        <v>339</v>
      </c>
      <c r="BA12" s="78">
        <f t="shared" si="0"/>
        <v>177</v>
      </c>
      <c r="BB12" s="78">
        <f t="shared" si="0"/>
        <v>717</v>
      </c>
      <c r="BC12" s="78">
        <f t="shared" si="0"/>
        <v>173</v>
      </c>
      <c r="BD12" s="78">
        <f t="shared" si="0"/>
        <v>167</v>
      </c>
      <c r="BE12" s="78">
        <f t="shared" si="0"/>
        <v>0</v>
      </c>
      <c r="BF12" s="78">
        <f t="shared" si="0"/>
        <v>0</v>
      </c>
      <c r="BG12" s="78">
        <f t="shared" si="0"/>
        <v>0</v>
      </c>
      <c r="BH12" s="78">
        <f t="shared" si="0"/>
        <v>0</v>
      </c>
    </row>
    <row r="13" customFormat="1" ht="27" spans="1:60">
      <c r="A13" s="101" t="s">
        <v>310</v>
      </c>
      <c r="B13" s="101"/>
      <c r="C13" s="101"/>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c r="AX13" s="101"/>
      <c r="AY13" s="101"/>
      <c r="AZ13" s="101"/>
      <c r="BA13" s="101"/>
      <c r="BB13" s="101"/>
      <c r="BC13" s="101"/>
      <c r="BD13" s="101"/>
      <c r="BE13" s="101"/>
      <c r="BF13" s="101"/>
      <c r="BG13" s="101"/>
      <c r="BH13" s="101"/>
    </row>
  </sheetData>
  <autoFilter xmlns:etc="http://www.wps.cn/officeDocument/2017/etCustomData" ref="A5:BH13" etc:filterBottomFollowUsedRange="0">
    <filterColumn colId="7">
      <filters>
        <filter val="合计"/>
        <filter val="本机关对同一企业实施现场检查年度频次上限：    40次/年   （请根据本机关内部监管统筹情况填写，根据投诉举报、转办交办、数据监测等线索确需实施行政检查，或者应企业申请实施行政检查的，可以不受频次上限限制。）"/>
        <filter val="现场"/>
      </filters>
    </filterColumn>
    <extLst/>
  </autoFilter>
  <mergeCells count="25">
    <mergeCell ref="A1:BH1"/>
    <mergeCell ref="A2:BH2"/>
    <mergeCell ref="A3:BH3"/>
    <mergeCell ref="R4:AL4"/>
    <mergeCell ref="AM4:BG4"/>
    <mergeCell ref="A12:Q12"/>
    <mergeCell ref="A13:BH13"/>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BH4:BH5"/>
  </mergeCells>
  <printOptions horizontalCentered="1"/>
  <pageMargins left="0.357638888888889" right="0.357638888888889" top="0.605555555555556" bottom="0.605555555555556" header="0.5" footer="0.5"/>
  <pageSetup paperSize="9" scale="5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H13"/>
  <sheetViews>
    <sheetView zoomScale="70" zoomScaleNormal="70" workbookViewId="0">
      <selection activeCell="A6" sqref="$A6:$XFD11"/>
    </sheetView>
  </sheetViews>
  <sheetFormatPr defaultColWidth="9.64166666666667" defaultRowHeight="13.5"/>
  <cols>
    <col min="1" max="1" width="8" style="76" customWidth="1"/>
    <col min="2" max="2" width="22.3166666666667" style="5" customWidth="1"/>
    <col min="3" max="3" width="16.6666666666667" style="5" customWidth="1"/>
    <col min="4" max="4" width="16.6666666666667" style="6" customWidth="1"/>
    <col min="5" max="8" width="13.1083333333333" style="4" customWidth="1"/>
    <col min="9" max="9" width="13.1083333333333" style="65" customWidth="1"/>
    <col min="10" max="17" width="13.1083333333333" style="4" customWidth="1"/>
    <col min="18" max="58" width="11.4166666666667" style="4" customWidth="1"/>
    <col min="59" max="59" width="11.375" style="4" customWidth="1"/>
    <col min="60" max="60" width="11.4166666666667" customWidth="1"/>
  </cols>
  <sheetData>
    <row r="1" ht="33" customHeight="1" spans="1:60">
      <c r="A1" s="7" t="s">
        <v>0</v>
      </c>
      <c r="B1" s="7"/>
      <c r="C1" s="7"/>
      <c r="D1" s="7"/>
      <c r="E1" s="7"/>
      <c r="F1" s="7"/>
      <c r="G1" s="7"/>
      <c r="H1" s="7"/>
      <c r="I1" s="66"/>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row>
    <row r="2" ht="43.05" customHeight="1" spans="1:60">
      <c r="A2" s="8" t="s">
        <v>1</v>
      </c>
      <c r="B2" s="8"/>
      <c r="C2" s="8"/>
      <c r="D2" s="8"/>
      <c r="E2" s="8"/>
      <c r="F2" s="8"/>
      <c r="G2" s="8"/>
      <c r="H2" s="8"/>
      <c r="I2" s="67"/>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row>
    <row r="3" ht="43.05" customHeight="1" spans="1:60">
      <c r="A3" s="9" t="s">
        <v>311</v>
      </c>
      <c r="B3" s="9"/>
      <c r="C3" s="9"/>
      <c r="D3" s="9"/>
      <c r="E3" s="9"/>
      <c r="F3" s="9"/>
      <c r="G3" s="9"/>
      <c r="H3" s="9"/>
      <c r="I3" s="68"/>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row>
    <row r="4" ht="42" customHeight="1" spans="1:60">
      <c r="A4" s="10" t="s">
        <v>3</v>
      </c>
      <c r="B4" s="10" t="s">
        <v>4</v>
      </c>
      <c r="C4" s="10" t="s">
        <v>5</v>
      </c>
      <c r="D4" s="10" t="s">
        <v>6</v>
      </c>
      <c r="E4" s="10" t="s">
        <v>7</v>
      </c>
      <c r="F4" s="10" t="s">
        <v>8</v>
      </c>
      <c r="G4" s="10" t="s">
        <v>9</v>
      </c>
      <c r="H4" s="10" t="s">
        <v>10</v>
      </c>
      <c r="I4" s="10" t="s">
        <v>11</v>
      </c>
      <c r="J4" s="10" t="s">
        <v>12</v>
      </c>
      <c r="K4" s="10" t="s">
        <v>13</v>
      </c>
      <c r="L4" s="10" t="s">
        <v>14</v>
      </c>
      <c r="M4" s="10" t="s">
        <v>15</v>
      </c>
      <c r="N4" s="10" t="s">
        <v>16</v>
      </c>
      <c r="O4" s="10" t="s">
        <v>17</v>
      </c>
      <c r="P4" s="10" t="s">
        <v>18</v>
      </c>
      <c r="Q4" s="10" t="s">
        <v>19</v>
      </c>
      <c r="R4" s="11" t="s">
        <v>20</v>
      </c>
      <c r="S4" s="12"/>
      <c r="T4" s="12"/>
      <c r="U4" s="12"/>
      <c r="V4" s="12"/>
      <c r="W4" s="12"/>
      <c r="X4" s="12"/>
      <c r="Y4" s="12"/>
      <c r="Z4" s="12"/>
      <c r="AA4" s="12"/>
      <c r="AB4" s="12"/>
      <c r="AC4" s="12"/>
      <c r="AD4" s="12"/>
      <c r="AE4" s="12"/>
      <c r="AF4" s="12"/>
      <c r="AG4" s="12"/>
      <c r="AH4" s="12"/>
      <c r="AI4" s="12"/>
      <c r="AJ4" s="12"/>
      <c r="AK4" s="12"/>
      <c r="AL4" s="13"/>
      <c r="AM4" s="14" t="s">
        <v>21</v>
      </c>
      <c r="AN4" s="15"/>
      <c r="AO4" s="15"/>
      <c r="AP4" s="15"/>
      <c r="AQ4" s="15"/>
      <c r="AR4" s="15"/>
      <c r="AS4" s="15"/>
      <c r="AT4" s="15"/>
      <c r="AU4" s="15"/>
      <c r="AV4" s="15"/>
      <c r="AW4" s="15"/>
      <c r="AX4" s="15"/>
      <c r="AY4" s="15"/>
      <c r="AZ4" s="15"/>
      <c r="BA4" s="15"/>
      <c r="BB4" s="15"/>
      <c r="BC4" s="15"/>
      <c r="BD4" s="15"/>
      <c r="BE4" s="15"/>
      <c r="BF4" s="15"/>
      <c r="BG4" s="16"/>
      <c r="BH4" s="17" t="s">
        <v>22</v>
      </c>
    </row>
    <row r="5" ht="20.25" spans="1:60">
      <c r="A5" s="18"/>
      <c r="B5" s="18"/>
      <c r="C5" s="18"/>
      <c r="D5" s="18"/>
      <c r="E5" s="18"/>
      <c r="F5" s="18"/>
      <c r="G5" s="18"/>
      <c r="H5" s="18"/>
      <c r="I5" s="18"/>
      <c r="J5" s="18"/>
      <c r="K5" s="18"/>
      <c r="L5" s="18"/>
      <c r="M5" s="18"/>
      <c r="N5" s="18"/>
      <c r="O5" s="18"/>
      <c r="P5" s="18"/>
      <c r="Q5" s="18"/>
      <c r="R5" s="10" t="s">
        <v>23</v>
      </c>
      <c r="S5" s="10" t="s">
        <v>24</v>
      </c>
      <c r="T5" s="10" t="s">
        <v>25</v>
      </c>
      <c r="U5" s="10" t="s">
        <v>26</v>
      </c>
      <c r="V5" s="10" t="s">
        <v>27</v>
      </c>
      <c r="W5" s="10" t="s">
        <v>28</v>
      </c>
      <c r="X5" s="10" t="s">
        <v>29</v>
      </c>
      <c r="Y5" s="10" t="s">
        <v>30</v>
      </c>
      <c r="Z5" s="10" t="s">
        <v>31</v>
      </c>
      <c r="AA5" s="10" t="s">
        <v>32</v>
      </c>
      <c r="AB5" s="10" t="s">
        <v>33</v>
      </c>
      <c r="AC5" s="10" t="s">
        <v>34</v>
      </c>
      <c r="AD5" s="10" t="s">
        <v>35</v>
      </c>
      <c r="AE5" s="10" t="s">
        <v>36</v>
      </c>
      <c r="AF5" s="10" t="s">
        <v>37</v>
      </c>
      <c r="AG5" s="10" t="s">
        <v>38</v>
      </c>
      <c r="AH5" s="10" t="s">
        <v>39</v>
      </c>
      <c r="AI5" s="10" t="s">
        <v>40</v>
      </c>
      <c r="AJ5" s="10" t="s">
        <v>41</v>
      </c>
      <c r="AK5" s="10" t="s">
        <v>42</v>
      </c>
      <c r="AL5" s="10" t="s">
        <v>43</v>
      </c>
      <c r="AM5" s="10" t="s">
        <v>23</v>
      </c>
      <c r="AN5" s="10" t="s">
        <v>24</v>
      </c>
      <c r="AO5" s="10" t="s">
        <v>25</v>
      </c>
      <c r="AP5" s="10" t="s">
        <v>26</v>
      </c>
      <c r="AQ5" s="10" t="s">
        <v>27</v>
      </c>
      <c r="AR5" s="10" t="s">
        <v>28</v>
      </c>
      <c r="AS5" s="10" t="s">
        <v>29</v>
      </c>
      <c r="AT5" s="10" t="s">
        <v>30</v>
      </c>
      <c r="AU5" s="10" t="s">
        <v>31</v>
      </c>
      <c r="AV5" s="10" t="s">
        <v>32</v>
      </c>
      <c r="AW5" s="10" t="s">
        <v>33</v>
      </c>
      <c r="AX5" s="10" t="s">
        <v>34</v>
      </c>
      <c r="AY5" s="10" t="s">
        <v>35</v>
      </c>
      <c r="AZ5" s="10" t="s">
        <v>36</v>
      </c>
      <c r="BA5" s="10" t="s">
        <v>37</v>
      </c>
      <c r="BB5" s="10" t="s">
        <v>38</v>
      </c>
      <c r="BC5" s="10" t="s">
        <v>39</v>
      </c>
      <c r="BD5" s="10" t="s">
        <v>40</v>
      </c>
      <c r="BE5" s="10" t="s">
        <v>41</v>
      </c>
      <c r="BF5" s="10" t="s">
        <v>42</v>
      </c>
      <c r="BG5" s="10" t="s">
        <v>43</v>
      </c>
      <c r="BH5" s="77"/>
    </row>
    <row r="6" s="44" customFormat="1" ht="76.05" customHeight="1" spans="1:60">
      <c r="A6" s="24">
        <v>1</v>
      </c>
      <c r="B6" s="41" t="s">
        <v>312</v>
      </c>
      <c r="C6" s="41" t="s">
        <v>313</v>
      </c>
      <c r="D6" s="42" t="s">
        <v>314</v>
      </c>
      <c r="E6" s="21" t="s">
        <v>47</v>
      </c>
      <c r="F6" s="21" t="s">
        <v>48</v>
      </c>
      <c r="G6" s="21" t="s">
        <v>57</v>
      </c>
      <c r="H6" s="21" t="s">
        <v>50</v>
      </c>
      <c r="I6" s="70" t="s">
        <v>315</v>
      </c>
      <c r="J6" s="21" t="s">
        <v>52</v>
      </c>
      <c r="K6" s="22">
        <v>45658</v>
      </c>
      <c r="L6" s="22">
        <v>46022</v>
      </c>
      <c r="M6" s="21" t="s">
        <v>57</v>
      </c>
      <c r="N6" s="21" t="s">
        <v>316</v>
      </c>
      <c r="O6" s="21" t="s">
        <v>317</v>
      </c>
      <c r="P6" s="21" t="s">
        <v>318</v>
      </c>
      <c r="Q6" s="24" t="s">
        <v>319</v>
      </c>
      <c r="R6" s="21">
        <v>4</v>
      </c>
      <c r="S6" s="21">
        <v>4</v>
      </c>
      <c r="T6" s="21">
        <v>0</v>
      </c>
      <c r="U6" s="21">
        <v>0</v>
      </c>
      <c r="V6" s="21">
        <v>0</v>
      </c>
      <c r="W6" s="21">
        <v>0</v>
      </c>
      <c r="X6" s="21">
        <v>0</v>
      </c>
      <c r="Y6" s="21">
        <v>0</v>
      </c>
      <c r="Z6" s="21">
        <v>0</v>
      </c>
      <c r="AA6" s="21">
        <v>0</v>
      </c>
      <c r="AB6" s="21">
        <v>0</v>
      </c>
      <c r="AC6" s="21">
        <v>0</v>
      </c>
      <c r="AD6" s="21">
        <v>0</v>
      </c>
      <c r="AE6" s="21">
        <v>0</v>
      </c>
      <c r="AF6" s="21">
        <v>0</v>
      </c>
      <c r="AG6" s="21">
        <v>0</v>
      </c>
      <c r="AH6" s="21">
        <v>0</v>
      </c>
      <c r="AI6" s="21">
        <v>0</v>
      </c>
      <c r="AJ6" s="21">
        <v>0</v>
      </c>
      <c r="AK6" s="21">
        <v>0</v>
      </c>
      <c r="AL6" s="21">
        <v>0</v>
      </c>
      <c r="AM6" s="21">
        <v>0</v>
      </c>
      <c r="AN6" s="21">
        <v>0</v>
      </c>
      <c r="AO6" s="21">
        <v>0</v>
      </c>
      <c r="AP6" s="21">
        <v>0</v>
      </c>
      <c r="AQ6" s="21">
        <v>0</v>
      </c>
      <c r="AR6" s="21">
        <v>0</v>
      </c>
      <c r="AS6" s="21">
        <v>0</v>
      </c>
      <c r="AT6" s="21">
        <v>0</v>
      </c>
      <c r="AU6" s="21">
        <v>0</v>
      </c>
      <c r="AV6" s="21">
        <v>0</v>
      </c>
      <c r="AW6" s="21">
        <v>0</v>
      </c>
      <c r="AX6" s="21">
        <v>0</v>
      </c>
      <c r="AY6" s="21">
        <v>0</v>
      </c>
      <c r="AZ6" s="21">
        <v>0</v>
      </c>
      <c r="BA6" s="21">
        <v>0</v>
      </c>
      <c r="BB6" s="21">
        <v>0</v>
      </c>
      <c r="BC6" s="21">
        <v>0</v>
      </c>
      <c r="BD6" s="21">
        <v>0</v>
      </c>
      <c r="BE6" s="21">
        <v>0</v>
      </c>
      <c r="BF6" s="21">
        <v>0</v>
      </c>
      <c r="BG6" s="21">
        <v>0</v>
      </c>
      <c r="BH6" s="21">
        <v>0.5</v>
      </c>
    </row>
    <row r="7" s="44" customFormat="1" ht="76.05" customHeight="1" spans="1:60">
      <c r="A7" s="24">
        <v>2</v>
      </c>
      <c r="B7" s="41" t="s">
        <v>320</v>
      </c>
      <c r="C7" s="41" t="s">
        <v>313</v>
      </c>
      <c r="D7" s="42" t="s">
        <v>314</v>
      </c>
      <c r="E7" s="21" t="s">
        <v>47</v>
      </c>
      <c r="F7" s="21" t="s">
        <v>48</v>
      </c>
      <c r="G7" s="21" t="s">
        <v>57</v>
      </c>
      <c r="H7" s="21" t="s">
        <v>58</v>
      </c>
      <c r="I7" s="70" t="s">
        <v>321</v>
      </c>
      <c r="J7" s="21" t="s">
        <v>52</v>
      </c>
      <c r="K7" s="22">
        <v>45658</v>
      </c>
      <c r="L7" s="22">
        <v>46022</v>
      </c>
      <c r="M7" s="21" t="s">
        <v>57</v>
      </c>
      <c r="N7" s="21" t="s">
        <v>316</v>
      </c>
      <c r="O7" s="21" t="s">
        <v>317</v>
      </c>
      <c r="P7" s="21" t="s">
        <v>318</v>
      </c>
      <c r="Q7" s="24" t="s">
        <v>319</v>
      </c>
      <c r="R7" s="21">
        <v>0</v>
      </c>
      <c r="S7" s="21">
        <v>0</v>
      </c>
      <c r="T7" s="21">
        <v>0</v>
      </c>
      <c r="U7" s="21">
        <v>0</v>
      </c>
      <c r="V7" s="21">
        <v>0</v>
      </c>
      <c r="W7" s="21">
        <v>0</v>
      </c>
      <c r="X7" s="21">
        <v>0</v>
      </c>
      <c r="Y7" s="21">
        <v>0</v>
      </c>
      <c r="Z7" s="21">
        <v>0</v>
      </c>
      <c r="AA7" s="21">
        <v>0</v>
      </c>
      <c r="AB7" s="21">
        <v>0</v>
      </c>
      <c r="AC7" s="21">
        <v>0</v>
      </c>
      <c r="AD7" s="21">
        <v>0</v>
      </c>
      <c r="AE7" s="21">
        <v>0</v>
      </c>
      <c r="AF7" s="21">
        <v>0</v>
      </c>
      <c r="AG7" s="21">
        <v>0</v>
      </c>
      <c r="AH7" s="21">
        <v>0</v>
      </c>
      <c r="AI7" s="21">
        <v>0</v>
      </c>
      <c r="AJ7" s="21">
        <v>0</v>
      </c>
      <c r="AK7" s="21">
        <v>0</v>
      </c>
      <c r="AL7" s="21">
        <v>0</v>
      </c>
      <c r="AM7" s="21">
        <v>4</v>
      </c>
      <c r="AN7" s="21">
        <v>4</v>
      </c>
      <c r="AO7" s="21">
        <v>0</v>
      </c>
      <c r="AP7" s="21">
        <v>0</v>
      </c>
      <c r="AQ7" s="21">
        <v>0</v>
      </c>
      <c r="AR7" s="21">
        <v>0</v>
      </c>
      <c r="AS7" s="21">
        <v>0</v>
      </c>
      <c r="AT7" s="21">
        <v>0</v>
      </c>
      <c r="AU7" s="21">
        <v>0</v>
      </c>
      <c r="AV7" s="21">
        <v>0</v>
      </c>
      <c r="AW7" s="21">
        <v>0</v>
      </c>
      <c r="AX7" s="21">
        <v>0</v>
      </c>
      <c r="AY7" s="21">
        <v>0</v>
      </c>
      <c r="AZ7" s="21">
        <v>0</v>
      </c>
      <c r="BA7" s="21">
        <v>0</v>
      </c>
      <c r="BB7" s="21">
        <v>0</v>
      </c>
      <c r="BC7" s="21">
        <v>0</v>
      </c>
      <c r="BD7" s="21">
        <v>0</v>
      </c>
      <c r="BE7" s="21">
        <v>0</v>
      </c>
      <c r="BF7" s="21">
        <v>0</v>
      </c>
      <c r="BG7" s="21">
        <v>0</v>
      </c>
      <c r="BH7" s="21">
        <v>0.5</v>
      </c>
    </row>
    <row r="8" s="44" customFormat="1" ht="75" customHeight="1" spans="1:60">
      <c r="A8" s="24">
        <v>3</v>
      </c>
      <c r="B8" s="41" t="s">
        <v>322</v>
      </c>
      <c r="C8" s="41" t="s">
        <v>313</v>
      </c>
      <c r="D8" s="42" t="s">
        <v>323</v>
      </c>
      <c r="E8" s="21" t="s">
        <v>47</v>
      </c>
      <c r="F8" s="21" t="s">
        <v>48</v>
      </c>
      <c r="G8" s="21" t="s">
        <v>49</v>
      </c>
      <c r="H8" s="21" t="s">
        <v>50</v>
      </c>
      <c r="I8" s="70" t="s">
        <v>324</v>
      </c>
      <c r="J8" s="21" t="s">
        <v>52</v>
      </c>
      <c r="K8" s="22">
        <v>45658</v>
      </c>
      <c r="L8" s="22">
        <v>46022</v>
      </c>
      <c r="M8" s="21" t="s">
        <v>49</v>
      </c>
      <c r="N8" s="21" t="s">
        <v>325</v>
      </c>
      <c r="O8" s="21">
        <v>4</v>
      </c>
      <c r="P8" s="23">
        <v>1</v>
      </c>
      <c r="Q8" s="21" t="s">
        <v>326</v>
      </c>
      <c r="R8" s="21">
        <v>4</v>
      </c>
      <c r="S8" s="21">
        <v>4</v>
      </c>
      <c r="T8" s="21">
        <v>0</v>
      </c>
      <c r="U8" s="21">
        <v>0</v>
      </c>
      <c r="V8" s="21">
        <v>0</v>
      </c>
      <c r="W8" s="21">
        <v>0</v>
      </c>
      <c r="X8" s="21">
        <v>0</v>
      </c>
      <c r="Y8" s="21">
        <v>0</v>
      </c>
      <c r="Z8" s="21">
        <v>0</v>
      </c>
      <c r="AA8" s="21">
        <v>0</v>
      </c>
      <c r="AB8" s="21">
        <v>0</v>
      </c>
      <c r="AC8" s="21">
        <v>0</v>
      </c>
      <c r="AD8" s="21">
        <v>0</v>
      </c>
      <c r="AE8" s="21">
        <v>0</v>
      </c>
      <c r="AF8" s="21">
        <v>0</v>
      </c>
      <c r="AG8" s="21">
        <v>0</v>
      </c>
      <c r="AH8" s="21">
        <v>0</v>
      </c>
      <c r="AI8" s="21">
        <v>0</v>
      </c>
      <c r="AJ8" s="21">
        <v>0</v>
      </c>
      <c r="AK8" s="21">
        <v>0</v>
      </c>
      <c r="AL8" s="21">
        <v>0</v>
      </c>
      <c r="AM8" s="21">
        <v>0</v>
      </c>
      <c r="AN8" s="21">
        <v>0</v>
      </c>
      <c r="AO8" s="21">
        <v>0</v>
      </c>
      <c r="AP8" s="21">
        <v>0</v>
      </c>
      <c r="AQ8" s="21">
        <v>0</v>
      </c>
      <c r="AR8" s="21">
        <v>0</v>
      </c>
      <c r="AS8" s="21">
        <v>0</v>
      </c>
      <c r="AT8" s="21">
        <v>0</v>
      </c>
      <c r="AU8" s="21">
        <v>0</v>
      </c>
      <c r="AV8" s="21">
        <v>0</v>
      </c>
      <c r="AW8" s="21">
        <v>0</v>
      </c>
      <c r="AX8" s="21">
        <v>0</v>
      </c>
      <c r="AY8" s="21">
        <v>0</v>
      </c>
      <c r="AZ8" s="21">
        <v>0</v>
      </c>
      <c r="BA8" s="21">
        <v>0</v>
      </c>
      <c r="BB8" s="21">
        <v>0</v>
      </c>
      <c r="BC8" s="21">
        <v>0</v>
      </c>
      <c r="BD8" s="21">
        <v>0</v>
      </c>
      <c r="BE8" s="21">
        <v>0</v>
      </c>
      <c r="BF8" s="21">
        <v>0</v>
      </c>
      <c r="BG8" s="21">
        <v>0</v>
      </c>
      <c r="BH8" s="21">
        <v>0.5</v>
      </c>
    </row>
    <row r="9" s="44" customFormat="1" ht="75" customHeight="1" spans="1:60">
      <c r="A9" s="24">
        <v>4</v>
      </c>
      <c r="B9" s="41" t="s">
        <v>327</v>
      </c>
      <c r="C9" s="41" t="s">
        <v>313</v>
      </c>
      <c r="D9" s="42" t="s">
        <v>323</v>
      </c>
      <c r="E9" s="21" t="s">
        <v>47</v>
      </c>
      <c r="F9" s="21" t="s">
        <v>48</v>
      </c>
      <c r="G9" s="21" t="s">
        <v>57</v>
      </c>
      <c r="H9" s="21" t="s">
        <v>58</v>
      </c>
      <c r="I9" s="70" t="s">
        <v>321</v>
      </c>
      <c r="J9" s="21" t="s">
        <v>52</v>
      </c>
      <c r="K9" s="22">
        <v>45658</v>
      </c>
      <c r="L9" s="22">
        <v>46022</v>
      </c>
      <c r="M9" s="21" t="s">
        <v>57</v>
      </c>
      <c r="N9" s="21" t="s">
        <v>325</v>
      </c>
      <c r="O9" s="21">
        <v>4</v>
      </c>
      <c r="P9" s="23">
        <v>1</v>
      </c>
      <c r="Q9" s="21" t="s">
        <v>326</v>
      </c>
      <c r="R9" s="21">
        <v>0</v>
      </c>
      <c r="S9" s="21">
        <v>0</v>
      </c>
      <c r="T9" s="21">
        <v>0</v>
      </c>
      <c r="U9" s="21">
        <v>0</v>
      </c>
      <c r="V9" s="21">
        <v>0</v>
      </c>
      <c r="W9" s="21">
        <v>0</v>
      </c>
      <c r="X9" s="21">
        <v>0</v>
      </c>
      <c r="Y9" s="21">
        <v>0</v>
      </c>
      <c r="Z9" s="21">
        <v>0</v>
      </c>
      <c r="AA9" s="21">
        <v>0</v>
      </c>
      <c r="AB9" s="21">
        <v>0</v>
      </c>
      <c r="AC9" s="21">
        <v>0</v>
      </c>
      <c r="AD9" s="21">
        <v>0</v>
      </c>
      <c r="AE9" s="21">
        <v>0</v>
      </c>
      <c r="AF9" s="21">
        <v>0</v>
      </c>
      <c r="AG9" s="21">
        <v>0</v>
      </c>
      <c r="AH9" s="21">
        <v>0</v>
      </c>
      <c r="AI9" s="21">
        <v>0</v>
      </c>
      <c r="AJ9" s="21">
        <v>0</v>
      </c>
      <c r="AK9" s="21">
        <v>0</v>
      </c>
      <c r="AL9" s="21">
        <v>0</v>
      </c>
      <c r="AM9" s="21">
        <v>4</v>
      </c>
      <c r="AN9" s="21">
        <v>4</v>
      </c>
      <c r="AO9" s="21">
        <v>0</v>
      </c>
      <c r="AP9" s="21">
        <v>0</v>
      </c>
      <c r="AQ9" s="21">
        <v>0</v>
      </c>
      <c r="AR9" s="21">
        <v>0</v>
      </c>
      <c r="AS9" s="21">
        <v>0</v>
      </c>
      <c r="AT9" s="21">
        <v>0</v>
      </c>
      <c r="AU9" s="21">
        <v>0</v>
      </c>
      <c r="AV9" s="21">
        <v>0</v>
      </c>
      <c r="AW9" s="21">
        <v>0</v>
      </c>
      <c r="AX9" s="21">
        <v>0</v>
      </c>
      <c r="AY9" s="21">
        <v>0</v>
      </c>
      <c r="AZ9" s="21">
        <v>0</v>
      </c>
      <c r="BA9" s="21">
        <v>0</v>
      </c>
      <c r="BB9" s="21">
        <v>0</v>
      </c>
      <c r="BC9" s="21">
        <v>0</v>
      </c>
      <c r="BD9" s="21">
        <v>0</v>
      </c>
      <c r="BE9" s="21">
        <v>0</v>
      </c>
      <c r="BF9" s="21">
        <v>0</v>
      </c>
      <c r="BG9" s="21">
        <v>0</v>
      </c>
      <c r="BH9" s="21">
        <v>0.5</v>
      </c>
    </row>
    <row r="10" s="44" customFormat="1" ht="75" customHeight="1" spans="1:60">
      <c r="A10" s="24">
        <v>5</v>
      </c>
      <c r="B10" s="41" t="s">
        <v>328</v>
      </c>
      <c r="C10" s="41" t="s">
        <v>313</v>
      </c>
      <c r="D10" s="42" t="s">
        <v>323</v>
      </c>
      <c r="E10" s="21" t="s">
        <v>47</v>
      </c>
      <c r="F10" s="21" t="s">
        <v>48</v>
      </c>
      <c r="G10" s="21" t="s">
        <v>57</v>
      </c>
      <c r="H10" s="21" t="s">
        <v>50</v>
      </c>
      <c r="I10" s="70" t="s">
        <v>315</v>
      </c>
      <c r="J10" s="21" t="s">
        <v>52</v>
      </c>
      <c r="K10" s="22">
        <v>45658</v>
      </c>
      <c r="L10" s="22">
        <v>46022</v>
      </c>
      <c r="M10" s="21" t="s">
        <v>57</v>
      </c>
      <c r="N10" s="21" t="s">
        <v>329</v>
      </c>
      <c r="O10" s="21">
        <v>29</v>
      </c>
      <c r="P10" s="23" t="s">
        <v>330</v>
      </c>
      <c r="Q10" s="23" t="s">
        <v>331</v>
      </c>
      <c r="R10" s="21">
        <v>12</v>
      </c>
      <c r="S10" s="21">
        <v>12</v>
      </c>
      <c r="T10" s="21">
        <v>0</v>
      </c>
      <c r="U10" s="21">
        <v>0</v>
      </c>
      <c r="V10" s="21">
        <v>0</v>
      </c>
      <c r="W10" s="21">
        <v>0</v>
      </c>
      <c r="X10" s="21">
        <v>0</v>
      </c>
      <c r="Y10" s="21">
        <v>0</v>
      </c>
      <c r="Z10" s="21">
        <v>0</v>
      </c>
      <c r="AA10" s="21">
        <v>0</v>
      </c>
      <c r="AB10" s="21">
        <v>0</v>
      </c>
      <c r="AC10" s="21">
        <v>0</v>
      </c>
      <c r="AD10" s="21">
        <v>0</v>
      </c>
      <c r="AE10" s="21">
        <v>0</v>
      </c>
      <c r="AF10" s="21">
        <v>0</v>
      </c>
      <c r="AG10" s="21">
        <v>0</v>
      </c>
      <c r="AH10" s="21">
        <v>0</v>
      </c>
      <c r="AI10" s="21">
        <v>0</v>
      </c>
      <c r="AJ10" s="21">
        <v>0</v>
      </c>
      <c r="AK10" s="21">
        <v>0</v>
      </c>
      <c r="AL10" s="21">
        <v>0</v>
      </c>
      <c r="AM10" s="21">
        <v>0</v>
      </c>
      <c r="AN10" s="21">
        <v>0</v>
      </c>
      <c r="AO10" s="21">
        <v>0</v>
      </c>
      <c r="AP10" s="21">
        <v>0</v>
      </c>
      <c r="AQ10" s="21">
        <v>0</v>
      </c>
      <c r="AR10" s="21">
        <v>0</v>
      </c>
      <c r="AS10" s="21">
        <v>0</v>
      </c>
      <c r="AT10" s="21">
        <v>0</v>
      </c>
      <c r="AU10" s="21">
        <v>0</v>
      </c>
      <c r="AV10" s="21">
        <v>0</v>
      </c>
      <c r="AW10" s="21">
        <v>0</v>
      </c>
      <c r="AX10" s="21">
        <v>0</v>
      </c>
      <c r="AY10" s="21">
        <v>0</v>
      </c>
      <c r="AZ10" s="21">
        <v>0</v>
      </c>
      <c r="BA10" s="21">
        <v>0</v>
      </c>
      <c r="BB10" s="21">
        <v>0</v>
      </c>
      <c r="BC10" s="21">
        <v>0</v>
      </c>
      <c r="BD10" s="21">
        <v>0</v>
      </c>
      <c r="BE10" s="21">
        <v>0</v>
      </c>
      <c r="BF10" s="21">
        <v>0</v>
      </c>
      <c r="BG10" s="21">
        <v>0</v>
      </c>
      <c r="BH10" s="21">
        <v>0.5</v>
      </c>
    </row>
    <row r="11" s="44" customFormat="1" ht="75" customHeight="1" spans="1:60">
      <c r="A11" s="24">
        <v>6</v>
      </c>
      <c r="B11" s="41" t="s">
        <v>332</v>
      </c>
      <c r="C11" s="41" t="s">
        <v>313</v>
      </c>
      <c r="D11" s="42" t="s">
        <v>323</v>
      </c>
      <c r="E11" s="21" t="s">
        <v>47</v>
      </c>
      <c r="F11" s="21" t="s">
        <v>48</v>
      </c>
      <c r="G11" s="21" t="s">
        <v>57</v>
      </c>
      <c r="H11" s="21" t="s">
        <v>58</v>
      </c>
      <c r="I11" s="70" t="s">
        <v>321</v>
      </c>
      <c r="J11" s="21" t="s">
        <v>52</v>
      </c>
      <c r="K11" s="22">
        <v>45658</v>
      </c>
      <c r="L11" s="22">
        <v>46022</v>
      </c>
      <c r="M11" s="21" t="s">
        <v>57</v>
      </c>
      <c r="N11" s="21" t="s">
        <v>329</v>
      </c>
      <c r="O11" s="21">
        <v>29</v>
      </c>
      <c r="P11" s="23" t="s">
        <v>330</v>
      </c>
      <c r="Q11" s="23" t="s">
        <v>331</v>
      </c>
      <c r="R11" s="21">
        <v>0</v>
      </c>
      <c r="S11" s="21">
        <v>0</v>
      </c>
      <c r="T11" s="21">
        <v>0</v>
      </c>
      <c r="U11" s="21">
        <v>0</v>
      </c>
      <c r="V11" s="21">
        <v>0</v>
      </c>
      <c r="W11" s="21">
        <v>0</v>
      </c>
      <c r="X11" s="21">
        <v>0</v>
      </c>
      <c r="Y11" s="21">
        <v>0</v>
      </c>
      <c r="Z11" s="21">
        <v>0</v>
      </c>
      <c r="AA11" s="21">
        <v>0</v>
      </c>
      <c r="AB11" s="21">
        <v>0</v>
      </c>
      <c r="AC11" s="21">
        <v>0</v>
      </c>
      <c r="AD11" s="21">
        <v>0</v>
      </c>
      <c r="AE11" s="21">
        <v>0</v>
      </c>
      <c r="AF11" s="21">
        <v>0</v>
      </c>
      <c r="AG11" s="21">
        <v>0</v>
      </c>
      <c r="AH11" s="21">
        <v>0</v>
      </c>
      <c r="AI11" s="21">
        <v>0</v>
      </c>
      <c r="AJ11" s="21">
        <v>0</v>
      </c>
      <c r="AK11" s="21">
        <v>0</v>
      </c>
      <c r="AL11" s="21">
        <v>0</v>
      </c>
      <c r="AM11" s="21">
        <v>12</v>
      </c>
      <c r="AN11" s="21">
        <v>12</v>
      </c>
      <c r="AO11" s="21">
        <v>0</v>
      </c>
      <c r="AP11" s="21">
        <v>0</v>
      </c>
      <c r="AQ11" s="21">
        <v>0</v>
      </c>
      <c r="AR11" s="21">
        <v>0</v>
      </c>
      <c r="AS11" s="21">
        <v>0</v>
      </c>
      <c r="AT11" s="21">
        <v>0</v>
      </c>
      <c r="AU11" s="21">
        <v>0</v>
      </c>
      <c r="AV11" s="21">
        <v>0</v>
      </c>
      <c r="AW11" s="21">
        <v>0</v>
      </c>
      <c r="AX11" s="21">
        <v>0</v>
      </c>
      <c r="AY11" s="21">
        <v>0</v>
      </c>
      <c r="AZ11" s="21">
        <v>0</v>
      </c>
      <c r="BA11" s="21">
        <v>0</v>
      </c>
      <c r="BB11" s="21">
        <v>0</v>
      </c>
      <c r="BC11" s="21">
        <v>0</v>
      </c>
      <c r="BD11" s="21">
        <v>0</v>
      </c>
      <c r="BE11" s="21">
        <v>0</v>
      </c>
      <c r="BF11" s="21">
        <v>0</v>
      </c>
      <c r="BG11" s="21">
        <v>0</v>
      </c>
      <c r="BH11" s="21">
        <v>0.5</v>
      </c>
    </row>
    <row r="12" s="2" customFormat="1" ht="36" customHeight="1" spans="1:60">
      <c r="A12" s="78" t="s">
        <v>61</v>
      </c>
      <c r="B12" s="78"/>
      <c r="C12" s="78"/>
      <c r="D12" s="78"/>
      <c r="E12" s="78"/>
      <c r="F12" s="78"/>
      <c r="G12" s="78"/>
      <c r="H12" s="78"/>
      <c r="I12" s="79"/>
      <c r="J12" s="78"/>
      <c r="K12" s="78"/>
      <c r="L12" s="78"/>
      <c r="M12" s="78"/>
      <c r="N12" s="78"/>
      <c r="O12" s="78"/>
      <c r="P12" s="78"/>
      <c r="Q12" s="78"/>
      <c r="R12" s="78">
        <f>SUM(R6:R11)</f>
        <v>20</v>
      </c>
      <c r="S12" s="78">
        <f t="shared" ref="S12:BG12" si="0">SUM(S6:S11)</f>
        <v>20</v>
      </c>
      <c r="T12" s="78">
        <f t="shared" si="0"/>
        <v>0</v>
      </c>
      <c r="U12" s="78">
        <f t="shared" si="0"/>
        <v>0</v>
      </c>
      <c r="V12" s="78">
        <f t="shared" si="0"/>
        <v>0</v>
      </c>
      <c r="W12" s="78">
        <f t="shared" si="0"/>
        <v>0</v>
      </c>
      <c r="X12" s="78">
        <f t="shared" si="0"/>
        <v>0</v>
      </c>
      <c r="Y12" s="78">
        <f t="shared" si="0"/>
        <v>0</v>
      </c>
      <c r="Z12" s="78">
        <f t="shared" si="0"/>
        <v>0</v>
      </c>
      <c r="AA12" s="78">
        <f t="shared" si="0"/>
        <v>0</v>
      </c>
      <c r="AB12" s="78">
        <f t="shared" si="0"/>
        <v>0</v>
      </c>
      <c r="AC12" s="78">
        <f t="shared" si="0"/>
        <v>0</v>
      </c>
      <c r="AD12" s="78">
        <f t="shared" si="0"/>
        <v>0</v>
      </c>
      <c r="AE12" s="78">
        <f t="shared" si="0"/>
        <v>0</v>
      </c>
      <c r="AF12" s="78">
        <f t="shared" si="0"/>
        <v>0</v>
      </c>
      <c r="AG12" s="78">
        <f t="shared" si="0"/>
        <v>0</v>
      </c>
      <c r="AH12" s="78">
        <f t="shared" si="0"/>
        <v>0</v>
      </c>
      <c r="AI12" s="78">
        <f t="shared" si="0"/>
        <v>0</v>
      </c>
      <c r="AJ12" s="78">
        <f t="shared" si="0"/>
        <v>0</v>
      </c>
      <c r="AK12" s="78">
        <f t="shared" si="0"/>
        <v>0</v>
      </c>
      <c r="AL12" s="78">
        <f t="shared" si="0"/>
        <v>0</v>
      </c>
      <c r="AM12" s="78">
        <f t="shared" si="0"/>
        <v>20</v>
      </c>
      <c r="AN12" s="78">
        <f t="shared" si="0"/>
        <v>20</v>
      </c>
      <c r="AO12" s="78">
        <f t="shared" si="0"/>
        <v>0</v>
      </c>
      <c r="AP12" s="78">
        <f t="shared" si="0"/>
        <v>0</v>
      </c>
      <c r="AQ12" s="78">
        <f t="shared" si="0"/>
        <v>0</v>
      </c>
      <c r="AR12" s="78">
        <f t="shared" si="0"/>
        <v>0</v>
      </c>
      <c r="AS12" s="78">
        <f t="shared" si="0"/>
        <v>0</v>
      </c>
      <c r="AT12" s="78">
        <f t="shared" si="0"/>
        <v>0</v>
      </c>
      <c r="AU12" s="78">
        <f t="shared" si="0"/>
        <v>0</v>
      </c>
      <c r="AV12" s="78">
        <f t="shared" si="0"/>
        <v>0</v>
      </c>
      <c r="AW12" s="78">
        <f t="shared" si="0"/>
        <v>0</v>
      </c>
      <c r="AX12" s="78">
        <f t="shared" si="0"/>
        <v>0</v>
      </c>
      <c r="AY12" s="78">
        <f t="shared" si="0"/>
        <v>0</v>
      </c>
      <c r="AZ12" s="78">
        <f t="shared" si="0"/>
        <v>0</v>
      </c>
      <c r="BA12" s="78">
        <f t="shared" si="0"/>
        <v>0</v>
      </c>
      <c r="BB12" s="78">
        <f t="shared" si="0"/>
        <v>0</v>
      </c>
      <c r="BC12" s="78">
        <f t="shared" si="0"/>
        <v>0</v>
      </c>
      <c r="BD12" s="78">
        <f t="shared" si="0"/>
        <v>0</v>
      </c>
      <c r="BE12" s="78">
        <f t="shared" si="0"/>
        <v>0</v>
      </c>
      <c r="BF12" s="78">
        <f t="shared" si="0"/>
        <v>0</v>
      </c>
      <c r="BG12" s="78">
        <f t="shared" si="0"/>
        <v>0</v>
      </c>
      <c r="BH12" s="80"/>
    </row>
    <row r="13" ht="91.95" customHeight="1" spans="1:60">
      <c r="A13" s="27" t="s">
        <v>333</v>
      </c>
      <c r="B13" s="27"/>
      <c r="C13" s="27"/>
      <c r="D13" s="27"/>
      <c r="E13" s="27"/>
      <c r="F13" s="27"/>
      <c r="G13" s="27"/>
      <c r="H13" s="27"/>
      <c r="I13" s="75"/>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c r="BE13" s="27"/>
      <c r="BF13" s="27"/>
      <c r="BG13" s="27"/>
      <c r="BH13" s="27"/>
    </row>
  </sheetData>
  <mergeCells count="25">
    <mergeCell ref="A1:BH1"/>
    <mergeCell ref="A2:BH2"/>
    <mergeCell ref="A3:BH3"/>
    <mergeCell ref="R4:AL4"/>
    <mergeCell ref="AM4:BG4"/>
    <mergeCell ref="A12:Q12"/>
    <mergeCell ref="A13:BH13"/>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BH4:BH5"/>
  </mergeCells>
  <printOptions horizontalCentered="1"/>
  <pageMargins left="0.357638888888889" right="0.357638888888889" top="0.605555555555556" bottom="0.605555555555556" header="0.5" footer="0.5"/>
  <pageSetup paperSize="9" scale="5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H37"/>
  <sheetViews>
    <sheetView zoomScale="85" zoomScaleNormal="85" workbookViewId="0">
      <selection activeCell="A6" sqref="$A6:$XFD11"/>
    </sheetView>
  </sheetViews>
  <sheetFormatPr defaultColWidth="9.64166666666667" defaultRowHeight="13.5"/>
  <cols>
    <col min="1" max="1" width="8" style="4" customWidth="1"/>
    <col min="2" max="2" width="16.6666666666667" style="5" customWidth="1"/>
    <col min="3" max="3" width="11.4083333333333" style="5" customWidth="1"/>
    <col min="4" max="4" width="16.6666666666667" style="6" customWidth="1"/>
    <col min="5" max="5" width="9.24166666666667" style="4" customWidth="1"/>
    <col min="6" max="6" width="7.5" style="4" customWidth="1"/>
    <col min="7" max="7" width="11.0833333333333" style="4" customWidth="1"/>
    <col min="8" max="8" width="8.04166666666667" style="4" customWidth="1"/>
    <col min="9" max="9" width="13.1083333333333" style="65" customWidth="1"/>
    <col min="10" max="10" width="7.60833333333333" style="4" customWidth="1"/>
    <col min="11" max="12" width="10.325" style="4" customWidth="1"/>
    <col min="13" max="13" width="8.04166666666667" style="4" customWidth="1"/>
    <col min="14" max="14" width="13.1083333333333" style="4" customWidth="1"/>
    <col min="15" max="15" width="9.89166666666667" style="4" customWidth="1"/>
    <col min="16" max="16" width="7.825" style="4" customWidth="1"/>
    <col min="17" max="17" width="13.1083333333333" style="4" customWidth="1"/>
    <col min="18" max="18" width="7.825" style="4" customWidth="1"/>
    <col min="19" max="19" width="9.24166666666667" style="4" customWidth="1"/>
    <col min="20" max="59" width="16.6666666666667" style="4" customWidth="1"/>
    <col min="60" max="60" width="16.6666666666667" customWidth="1"/>
  </cols>
  <sheetData>
    <row r="1" ht="33" customHeight="1" spans="1:60">
      <c r="A1" s="7" t="s">
        <v>0</v>
      </c>
      <c r="B1" s="7"/>
      <c r="C1" s="7"/>
      <c r="D1" s="7"/>
      <c r="E1" s="7"/>
      <c r="F1" s="7"/>
      <c r="G1" s="7"/>
      <c r="H1" s="7"/>
      <c r="I1" s="66"/>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row>
    <row r="2" ht="42.9" customHeight="1" spans="1:60">
      <c r="A2" s="8" t="s">
        <v>1</v>
      </c>
      <c r="B2" s="8"/>
      <c r="C2" s="8"/>
      <c r="D2" s="8"/>
      <c r="E2" s="8"/>
      <c r="F2" s="8"/>
      <c r="G2" s="8"/>
      <c r="H2" s="8"/>
      <c r="I2" s="67"/>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row>
    <row r="3" ht="42.9" customHeight="1" spans="1:60">
      <c r="A3" s="9" t="s">
        <v>334</v>
      </c>
      <c r="B3" s="9"/>
      <c r="C3" s="9"/>
      <c r="D3" s="9"/>
      <c r="E3" s="9"/>
      <c r="F3" s="9"/>
      <c r="G3" s="9"/>
      <c r="H3" s="9"/>
      <c r="I3" s="68"/>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row>
    <row r="4" ht="42" customHeight="1" spans="1:60">
      <c r="A4" s="10" t="s">
        <v>3</v>
      </c>
      <c r="B4" s="10" t="s">
        <v>4</v>
      </c>
      <c r="C4" s="10" t="s">
        <v>5</v>
      </c>
      <c r="D4" s="10" t="s">
        <v>6</v>
      </c>
      <c r="E4" s="10" t="s">
        <v>7</v>
      </c>
      <c r="F4" s="10" t="s">
        <v>8</v>
      </c>
      <c r="G4" s="10" t="s">
        <v>9</v>
      </c>
      <c r="H4" s="10" t="s">
        <v>10</v>
      </c>
      <c r="I4" s="10" t="s">
        <v>11</v>
      </c>
      <c r="J4" s="10" t="s">
        <v>12</v>
      </c>
      <c r="K4" s="10" t="s">
        <v>13</v>
      </c>
      <c r="L4" s="10" t="s">
        <v>14</v>
      </c>
      <c r="M4" s="10" t="s">
        <v>15</v>
      </c>
      <c r="N4" s="10" t="s">
        <v>16</v>
      </c>
      <c r="O4" s="10" t="s">
        <v>17</v>
      </c>
      <c r="P4" s="10" t="s">
        <v>18</v>
      </c>
      <c r="Q4" s="10" t="s">
        <v>19</v>
      </c>
      <c r="R4" s="11" t="s">
        <v>20</v>
      </c>
      <c r="S4" s="12"/>
      <c r="T4" s="12"/>
      <c r="U4" s="12"/>
      <c r="V4" s="12"/>
      <c r="W4" s="12"/>
      <c r="X4" s="12"/>
      <c r="Y4" s="12"/>
      <c r="Z4" s="12"/>
      <c r="AA4" s="12"/>
      <c r="AB4" s="12"/>
      <c r="AC4" s="12"/>
      <c r="AD4" s="12"/>
      <c r="AE4" s="12"/>
      <c r="AF4" s="12"/>
      <c r="AG4" s="12"/>
      <c r="AH4" s="12"/>
      <c r="AI4" s="12"/>
      <c r="AJ4" s="12"/>
      <c r="AK4" s="12"/>
      <c r="AL4" s="13"/>
      <c r="AM4" s="14" t="s">
        <v>21</v>
      </c>
      <c r="AN4" s="15"/>
      <c r="AO4" s="15"/>
      <c r="AP4" s="15"/>
      <c r="AQ4" s="15"/>
      <c r="AR4" s="15"/>
      <c r="AS4" s="15"/>
      <c r="AT4" s="15"/>
      <c r="AU4" s="15"/>
      <c r="AV4" s="15"/>
      <c r="AW4" s="15"/>
      <c r="AX4" s="15"/>
      <c r="AY4" s="15"/>
      <c r="AZ4" s="15"/>
      <c r="BA4" s="15"/>
      <c r="BB4" s="15"/>
      <c r="BC4" s="15"/>
      <c r="BD4" s="15"/>
      <c r="BE4" s="15"/>
      <c r="BF4" s="15"/>
      <c r="BG4" s="16"/>
      <c r="BH4" s="17" t="s">
        <v>22</v>
      </c>
    </row>
    <row r="5" ht="37" customHeight="1" spans="1:60">
      <c r="A5" s="39"/>
      <c r="B5" s="39"/>
      <c r="C5" s="39"/>
      <c r="D5" s="39"/>
      <c r="E5" s="39"/>
      <c r="F5" s="39"/>
      <c r="G5" s="39"/>
      <c r="H5" s="39"/>
      <c r="I5" s="39"/>
      <c r="J5" s="39"/>
      <c r="K5" s="39"/>
      <c r="L5" s="39"/>
      <c r="M5" s="39"/>
      <c r="N5" s="39"/>
      <c r="O5" s="39"/>
      <c r="P5" s="39"/>
      <c r="Q5" s="39"/>
      <c r="R5" s="10" t="s">
        <v>23</v>
      </c>
      <c r="S5" s="10" t="s">
        <v>24</v>
      </c>
      <c r="T5" s="10" t="s">
        <v>25</v>
      </c>
      <c r="U5" s="10" t="s">
        <v>26</v>
      </c>
      <c r="V5" s="10" t="s">
        <v>27</v>
      </c>
      <c r="W5" s="10" t="s">
        <v>28</v>
      </c>
      <c r="X5" s="10" t="s">
        <v>29</v>
      </c>
      <c r="Y5" s="10" t="s">
        <v>30</v>
      </c>
      <c r="Z5" s="10" t="s">
        <v>31</v>
      </c>
      <c r="AA5" s="10" t="s">
        <v>32</v>
      </c>
      <c r="AB5" s="10" t="s">
        <v>33</v>
      </c>
      <c r="AC5" s="10" t="s">
        <v>34</v>
      </c>
      <c r="AD5" s="10" t="s">
        <v>35</v>
      </c>
      <c r="AE5" s="10" t="s">
        <v>36</v>
      </c>
      <c r="AF5" s="10" t="s">
        <v>37</v>
      </c>
      <c r="AG5" s="10" t="s">
        <v>38</v>
      </c>
      <c r="AH5" s="10" t="s">
        <v>39</v>
      </c>
      <c r="AI5" s="10" t="s">
        <v>40</v>
      </c>
      <c r="AJ5" s="10" t="s">
        <v>41</v>
      </c>
      <c r="AK5" s="10" t="s">
        <v>42</v>
      </c>
      <c r="AL5" s="10" t="s">
        <v>43</v>
      </c>
      <c r="AM5" s="10" t="s">
        <v>23</v>
      </c>
      <c r="AN5" s="10" t="s">
        <v>24</v>
      </c>
      <c r="AO5" s="10" t="s">
        <v>25</v>
      </c>
      <c r="AP5" s="10" t="s">
        <v>26</v>
      </c>
      <c r="AQ5" s="10" t="s">
        <v>27</v>
      </c>
      <c r="AR5" s="10" t="s">
        <v>28</v>
      </c>
      <c r="AS5" s="10" t="s">
        <v>29</v>
      </c>
      <c r="AT5" s="10" t="s">
        <v>30</v>
      </c>
      <c r="AU5" s="10" t="s">
        <v>31</v>
      </c>
      <c r="AV5" s="10" t="s">
        <v>32</v>
      </c>
      <c r="AW5" s="10" t="s">
        <v>33</v>
      </c>
      <c r="AX5" s="10" t="s">
        <v>34</v>
      </c>
      <c r="AY5" s="10" t="s">
        <v>35</v>
      </c>
      <c r="AZ5" s="10" t="s">
        <v>36</v>
      </c>
      <c r="BA5" s="10" t="s">
        <v>37</v>
      </c>
      <c r="BB5" s="10" t="s">
        <v>38</v>
      </c>
      <c r="BC5" s="10" t="s">
        <v>39</v>
      </c>
      <c r="BD5" s="10" t="s">
        <v>40</v>
      </c>
      <c r="BE5" s="10" t="s">
        <v>41</v>
      </c>
      <c r="BF5" s="10" t="s">
        <v>42</v>
      </c>
      <c r="BG5" s="10" t="s">
        <v>43</v>
      </c>
      <c r="BH5" s="19"/>
    </row>
    <row r="6" s="64" customFormat="1" ht="83" customHeight="1" spans="1:60">
      <c r="A6" s="69">
        <v>1</v>
      </c>
      <c r="B6" s="21" t="s">
        <v>335</v>
      </c>
      <c r="C6" s="21" t="s">
        <v>336</v>
      </c>
      <c r="D6" s="21" t="s">
        <v>323</v>
      </c>
      <c r="E6" s="21" t="s">
        <v>47</v>
      </c>
      <c r="F6" s="21" t="s">
        <v>48</v>
      </c>
      <c r="G6" s="21" t="s">
        <v>57</v>
      </c>
      <c r="H6" s="21" t="s">
        <v>50</v>
      </c>
      <c r="I6" s="70" t="s">
        <v>337</v>
      </c>
      <c r="J6" s="21" t="s">
        <v>52</v>
      </c>
      <c r="K6" s="22">
        <v>45658</v>
      </c>
      <c r="L6" s="22">
        <v>46022</v>
      </c>
      <c r="M6" s="21" t="s">
        <v>49</v>
      </c>
      <c r="N6" s="21" t="s">
        <v>325</v>
      </c>
      <c r="O6" s="21">
        <v>3</v>
      </c>
      <c r="P6" s="23">
        <v>1</v>
      </c>
      <c r="Q6" s="21" t="s">
        <v>97</v>
      </c>
      <c r="R6" s="21">
        <v>3</v>
      </c>
      <c r="S6" s="21">
        <v>3</v>
      </c>
      <c r="T6" s="70">
        <v>0</v>
      </c>
      <c r="U6" s="70">
        <v>0</v>
      </c>
      <c r="V6" s="70">
        <v>0</v>
      </c>
      <c r="W6" s="70">
        <v>0</v>
      </c>
      <c r="X6" s="70">
        <v>0</v>
      </c>
      <c r="Y6" s="70">
        <v>0</v>
      </c>
      <c r="Z6" s="70">
        <v>0</v>
      </c>
      <c r="AA6" s="70">
        <v>0</v>
      </c>
      <c r="AB6" s="70">
        <v>0</v>
      </c>
      <c r="AC6" s="70">
        <v>0</v>
      </c>
      <c r="AD6" s="70">
        <v>0</v>
      </c>
      <c r="AE6" s="70">
        <v>0</v>
      </c>
      <c r="AF6" s="70">
        <v>0</v>
      </c>
      <c r="AG6" s="70">
        <v>0</v>
      </c>
      <c r="AH6" s="70">
        <v>0</v>
      </c>
      <c r="AI6" s="70">
        <v>0</v>
      </c>
      <c r="AJ6" s="70">
        <v>0</v>
      </c>
      <c r="AK6" s="70">
        <v>0</v>
      </c>
      <c r="AL6" s="70">
        <v>0</v>
      </c>
      <c r="AM6" s="70">
        <v>0</v>
      </c>
      <c r="AN6" s="70">
        <v>0</v>
      </c>
      <c r="AO6" s="70">
        <v>0</v>
      </c>
      <c r="AP6" s="70">
        <v>0</v>
      </c>
      <c r="AQ6" s="70">
        <v>0</v>
      </c>
      <c r="AR6" s="70">
        <v>0</v>
      </c>
      <c r="AS6" s="70">
        <v>0</v>
      </c>
      <c r="AT6" s="70">
        <v>0</v>
      </c>
      <c r="AU6" s="70">
        <v>0</v>
      </c>
      <c r="AV6" s="70">
        <v>0</v>
      </c>
      <c r="AW6" s="70">
        <v>0</v>
      </c>
      <c r="AX6" s="70">
        <v>0</v>
      </c>
      <c r="AY6" s="70">
        <v>0</v>
      </c>
      <c r="AZ6" s="70">
        <v>0</v>
      </c>
      <c r="BA6" s="70">
        <v>0</v>
      </c>
      <c r="BB6" s="70">
        <v>0</v>
      </c>
      <c r="BC6" s="70">
        <v>0</v>
      </c>
      <c r="BD6" s="70">
        <v>0</v>
      </c>
      <c r="BE6" s="70">
        <v>0</v>
      </c>
      <c r="BF6" s="70">
        <v>0</v>
      </c>
      <c r="BG6" s="70">
        <v>0</v>
      </c>
      <c r="BH6" s="21" t="s">
        <v>78</v>
      </c>
    </row>
    <row r="7" s="64" customFormat="1" ht="76" customHeight="1" spans="1:60">
      <c r="A7" s="69">
        <v>2</v>
      </c>
      <c r="B7" s="21" t="s">
        <v>338</v>
      </c>
      <c r="C7" s="21" t="s">
        <v>336</v>
      </c>
      <c r="D7" s="21" t="s">
        <v>323</v>
      </c>
      <c r="E7" s="21" t="s">
        <v>47</v>
      </c>
      <c r="F7" s="21" t="s">
        <v>48</v>
      </c>
      <c r="G7" s="21" t="s">
        <v>57</v>
      </c>
      <c r="H7" s="21" t="s">
        <v>58</v>
      </c>
      <c r="I7" s="70" t="s">
        <v>339</v>
      </c>
      <c r="J7" s="21" t="s">
        <v>52</v>
      </c>
      <c r="K7" s="22">
        <v>45658</v>
      </c>
      <c r="L7" s="22">
        <v>46022</v>
      </c>
      <c r="M7" s="21" t="s">
        <v>57</v>
      </c>
      <c r="N7" s="21" t="s">
        <v>325</v>
      </c>
      <c r="O7" s="21">
        <v>3</v>
      </c>
      <c r="P7" s="23">
        <v>1</v>
      </c>
      <c r="Q7" s="21" t="s">
        <v>97</v>
      </c>
      <c r="R7" s="70">
        <v>0</v>
      </c>
      <c r="S7" s="70">
        <v>0</v>
      </c>
      <c r="T7" s="70">
        <v>0</v>
      </c>
      <c r="U7" s="70">
        <v>0</v>
      </c>
      <c r="V7" s="70">
        <v>0</v>
      </c>
      <c r="W7" s="70">
        <v>0</v>
      </c>
      <c r="X7" s="70">
        <v>0</v>
      </c>
      <c r="Y7" s="70">
        <v>0</v>
      </c>
      <c r="Z7" s="70">
        <v>0</v>
      </c>
      <c r="AA7" s="70">
        <v>0</v>
      </c>
      <c r="AB7" s="70">
        <v>0</v>
      </c>
      <c r="AC7" s="70">
        <v>0</v>
      </c>
      <c r="AD7" s="70">
        <v>0</v>
      </c>
      <c r="AE7" s="70">
        <v>0</v>
      </c>
      <c r="AF7" s="70">
        <v>0</v>
      </c>
      <c r="AG7" s="70">
        <v>0</v>
      </c>
      <c r="AH7" s="70">
        <v>0</v>
      </c>
      <c r="AI7" s="70">
        <v>0</v>
      </c>
      <c r="AJ7" s="70">
        <v>0</v>
      </c>
      <c r="AK7" s="70">
        <v>0</v>
      </c>
      <c r="AL7" s="70">
        <v>0</v>
      </c>
      <c r="AM7" s="71">
        <v>3</v>
      </c>
      <c r="AN7" s="71">
        <v>3</v>
      </c>
      <c r="AO7" s="70">
        <v>0</v>
      </c>
      <c r="AP7" s="70">
        <v>0</v>
      </c>
      <c r="AQ7" s="70">
        <v>0</v>
      </c>
      <c r="AR7" s="70">
        <v>0</v>
      </c>
      <c r="AS7" s="70">
        <v>0</v>
      </c>
      <c r="AT7" s="70">
        <v>0</v>
      </c>
      <c r="AU7" s="70">
        <v>0</v>
      </c>
      <c r="AV7" s="70">
        <v>0</v>
      </c>
      <c r="AW7" s="70">
        <v>0</v>
      </c>
      <c r="AX7" s="70">
        <v>0</v>
      </c>
      <c r="AY7" s="70">
        <v>0</v>
      </c>
      <c r="AZ7" s="70">
        <v>0</v>
      </c>
      <c r="BA7" s="70">
        <v>0</v>
      </c>
      <c r="BB7" s="70">
        <v>0</v>
      </c>
      <c r="BC7" s="70">
        <v>0</v>
      </c>
      <c r="BD7" s="70">
        <v>0</v>
      </c>
      <c r="BE7" s="70">
        <v>0</v>
      </c>
      <c r="BF7" s="70">
        <v>0</v>
      </c>
      <c r="BG7" s="70">
        <v>0</v>
      </c>
      <c r="BH7" s="21" t="s">
        <v>78</v>
      </c>
    </row>
    <row r="8" s="64" customFormat="1" ht="78.75" customHeight="1" spans="1:60">
      <c r="A8" s="69">
        <v>3</v>
      </c>
      <c r="B8" s="21" t="s">
        <v>340</v>
      </c>
      <c r="C8" s="21" t="s">
        <v>336</v>
      </c>
      <c r="D8" s="21" t="s">
        <v>323</v>
      </c>
      <c r="E8" s="21" t="s">
        <v>47</v>
      </c>
      <c r="F8" s="21" t="s">
        <v>48</v>
      </c>
      <c r="G8" s="21" t="s">
        <v>57</v>
      </c>
      <c r="H8" s="21" t="s">
        <v>50</v>
      </c>
      <c r="I8" s="70" t="s">
        <v>337</v>
      </c>
      <c r="J8" s="21" t="s">
        <v>52</v>
      </c>
      <c r="K8" s="22">
        <v>45658</v>
      </c>
      <c r="L8" s="22">
        <v>46022</v>
      </c>
      <c r="M8" s="21" t="s">
        <v>57</v>
      </c>
      <c r="N8" s="21" t="s">
        <v>341</v>
      </c>
      <c r="O8" s="21">
        <v>27</v>
      </c>
      <c r="P8" s="23">
        <v>0.67</v>
      </c>
      <c r="Q8" s="21" t="s">
        <v>342</v>
      </c>
      <c r="R8" s="21">
        <v>18</v>
      </c>
      <c r="S8" s="21">
        <v>18</v>
      </c>
      <c r="T8" s="70">
        <v>0</v>
      </c>
      <c r="U8" s="70">
        <v>0</v>
      </c>
      <c r="V8" s="70">
        <v>0</v>
      </c>
      <c r="W8" s="70">
        <v>0</v>
      </c>
      <c r="X8" s="70">
        <v>0</v>
      </c>
      <c r="Y8" s="70">
        <v>0</v>
      </c>
      <c r="Z8" s="70">
        <v>0</v>
      </c>
      <c r="AA8" s="70">
        <v>0</v>
      </c>
      <c r="AB8" s="70">
        <v>0</v>
      </c>
      <c r="AC8" s="70">
        <v>0</v>
      </c>
      <c r="AD8" s="70">
        <v>0</v>
      </c>
      <c r="AE8" s="70">
        <v>0</v>
      </c>
      <c r="AF8" s="70">
        <v>0</v>
      </c>
      <c r="AG8" s="70">
        <v>0</v>
      </c>
      <c r="AH8" s="70">
        <v>0</v>
      </c>
      <c r="AI8" s="70">
        <v>0</v>
      </c>
      <c r="AJ8" s="70">
        <v>0</v>
      </c>
      <c r="AK8" s="70">
        <v>0</v>
      </c>
      <c r="AL8" s="70">
        <v>0</v>
      </c>
      <c r="AM8" s="70">
        <v>0</v>
      </c>
      <c r="AN8" s="70">
        <v>0</v>
      </c>
      <c r="AO8" s="70">
        <v>0</v>
      </c>
      <c r="AP8" s="70">
        <v>0</v>
      </c>
      <c r="AQ8" s="70">
        <v>0</v>
      </c>
      <c r="AR8" s="70">
        <v>0</v>
      </c>
      <c r="AS8" s="70">
        <v>0</v>
      </c>
      <c r="AT8" s="70">
        <v>0</v>
      </c>
      <c r="AU8" s="70">
        <v>0</v>
      </c>
      <c r="AV8" s="70">
        <v>0</v>
      </c>
      <c r="AW8" s="70">
        <v>0</v>
      </c>
      <c r="AX8" s="70">
        <v>0</v>
      </c>
      <c r="AY8" s="70">
        <v>0</v>
      </c>
      <c r="AZ8" s="70">
        <v>0</v>
      </c>
      <c r="BA8" s="70">
        <v>0</v>
      </c>
      <c r="BB8" s="70">
        <v>0</v>
      </c>
      <c r="BC8" s="70">
        <v>0</v>
      </c>
      <c r="BD8" s="70">
        <v>0</v>
      </c>
      <c r="BE8" s="70">
        <v>0</v>
      </c>
      <c r="BF8" s="70">
        <v>0</v>
      </c>
      <c r="BG8" s="70">
        <v>0</v>
      </c>
      <c r="BH8" s="21" t="s">
        <v>78</v>
      </c>
    </row>
    <row r="9" s="64" customFormat="1" ht="90.9" customHeight="1" spans="1:60">
      <c r="A9" s="69">
        <v>4</v>
      </c>
      <c r="B9" s="21" t="s">
        <v>343</v>
      </c>
      <c r="C9" s="21" t="s">
        <v>344</v>
      </c>
      <c r="D9" s="21" t="s">
        <v>323</v>
      </c>
      <c r="E9" s="21" t="s">
        <v>47</v>
      </c>
      <c r="F9" s="21" t="s">
        <v>195</v>
      </c>
      <c r="G9" s="21" t="s">
        <v>57</v>
      </c>
      <c r="H9" s="21" t="s">
        <v>50</v>
      </c>
      <c r="I9" s="70" t="s">
        <v>345</v>
      </c>
      <c r="J9" s="21" t="s">
        <v>52</v>
      </c>
      <c r="K9" s="22">
        <v>45658</v>
      </c>
      <c r="L9" s="22">
        <v>46022</v>
      </c>
      <c r="M9" s="21" t="s">
        <v>57</v>
      </c>
      <c r="N9" s="21" t="s">
        <v>341</v>
      </c>
      <c r="O9" s="21">
        <v>27</v>
      </c>
      <c r="P9" s="23">
        <v>1.63</v>
      </c>
      <c r="Q9" s="23" t="s">
        <v>346</v>
      </c>
      <c r="R9" s="21">
        <v>44</v>
      </c>
      <c r="S9" s="21">
        <v>44</v>
      </c>
      <c r="T9" s="70">
        <v>0</v>
      </c>
      <c r="U9" s="70">
        <v>0</v>
      </c>
      <c r="V9" s="70">
        <v>0</v>
      </c>
      <c r="W9" s="70">
        <v>0</v>
      </c>
      <c r="X9" s="70">
        <v>0</v>
      </c>
      <c r="Y9" s="70">
        <v>0</v>
      </c>
      <c r="Z9" s="70">
        <v>0</v>
      </c>
      <c r="AA9" s="70">
        <v>0</v>
      </c>
      <c r="AB9" s="70">
        <v>0</v>
      </c>
      <c r="AC9" s="70">
        <v>0</v>
      </c>
      <c r="AD9" s="70">
        <v>0</v>
      </c>
      <c r="AE9" s="70">
        <v>0</v>
      </c>
      <c r="AF9" s="70">
        <v>0</v>
      </c>
      <c r="AG9" s="70">
        <v>0</v>
      </c>
      <c r="AH9" s="70">
        <v>0</v>
      </c>
      <c r="AI9" s="70">
        <v>0</v>
      </c>
      <c r="AJ9" s="70">
        <v>0</v>
      </c>
      <c r="AK9" s="70">
        <v>0</v>
      </c>
      <c r="AL9" s="70">
        <v>0</v>
      </c>
      <c r="AM9" s="70">
        <v>0</v>
      </c>
      <c r="AN9" s="70">
        <v>0</v>
      </c>
      <c r="AO9" s="70">
        <v>0</v>
      </c>
      <c r="AP9" s="70">
        <v>0</v>
      </c>
      <c r="AQ9" s="70">
        <v>0</v>
      </c>
      <c r="AR9" s="70">
        <v>0</v>
      </c>
      <c r="AS9" s="70">
        <v>0</v>
      </c>
      <c r="AT9" s="70">
        <v>0</v>
      </c>
      <c r="AU9" s="70">
        <v>0</v>
      </c>
      <c r="AV9" s="70">
        <v>0</v>
      </c>
      <c r="AW9" s="70">
        <v>0</v>
      </c>
      <c r="AX9" s="70">
        <v>0</v>
      </c>
      <c r="AY9" s="70">
        <v>0</v>
      </c>
      <c r="AZ9" s="70">
        <v>0</v>
      </c>
      <c r="BA9" s="70">
        <v>0</v>
      </c>
      <c r="BB9" s="70">
        <v>0</v>
      </c>
      <c r="BC9" s="70">
        <v>0</v>
      </c>
      <c r="BD9" s="70">
        <v>0</v>
      </c>
      <c r="BE9" s="70">
        <v>0</v>
      </c>
      <c r="BF9" s="70">
        <v>0</v>
      </c>
      <c r="BG9" s="70">
        <v>0</v>
      </c>
      <c r="BH9" s="21" t="s">
        <v>78</v>
      </c>
    </row>
    <row r="10" s="64" customFormat="1" ht="78.75" customHeight="1" spans="1:60">
      <c r="A10" s="69">
        <v>5</v>
      </c>
      <c r="B10" s="21" t="s">
        <v>347</v>
      </c>
      <c r="C10" s="21" t="s">
        <v>336</v>
      </c>
      <c r="D10" s="21" t="s">
        <v>323</v>
      </c>
      <c r="E10" s="21" t="s">
        <v>47</v>
      </c>
      <c r="F10" s="21" t="s">
        <v>48</v>
      </c>
      <c r="G10" s="21" t="s">
        <v>57</v>
      </c>
      <c r="H10" s="21" t="s">
        <v>58</v>
      </c>
      <c r="I10" s="70" t="s">
        <v>339</v>
      </c>
      <c r="J10" s="21" t="s">
        <v>52</v>
      </c>
      <c r="K10" s="22">
        <v>45658</v>
      </c>
      <c r="L10" s="22">
        <v>46022</v>
      </c>
      <c r="M10" s="21" t="s">
        <v>57</v>
      </c>
      <c r="N10" s="21" t="s">
        <v>341</v>
      </c>
      <c r="O10" s="21">
        <v>27</v>
      </c>
      <c r="P10" s="23">
        <v>1</v>
      </c>
      <c r="Q10" s="21" t="s">
        <v>348</v>
      </c>
      <c r="R10" s="21">
        <v>0</v>
      </c>
      <c r="S10" s="21">
        <v>0</v>
      </c>
      <c r="T10" s="70">
        <v>0</v>
      </c>
      <c r="U10" s="70">
        <v>0</v>
      </c>
      <c r="V10" s="70">
        <v>0</v>
      </c>
      <c r="W10" s="70">
        <v>0</v>
      </c>
      <c r="X10" s="70">
        <v>0</v>
      </c>
      <c r="Y10" s="70">
        <v>0</v>
      </c>
      <c r="Z10" s="70">
        <v>0</v>
      </c>
      <c r="AA10" s="70">
        <v>0</v>
      </c>
      <c r="AB10" s="70">
        <v>0</v>
      </c>
      <c r="AC10" s="70">
        <v>0</v>
      </c>
      <c r="AD10" s="70">
        <v>0</v>
      </c>
      <c r="AE10" s="70">
        <v>0</v>
      </c>
      <c r="AF10" s="70">
        <v>0</v>
      </c>
      <c r="AG10" s="70">
        <v>0</v>
      </c>
      <c r="AH10" s="70">
        <v>0</v>
      </c>
      <c r="AI10" s="70">
        <v>0</v>
      </c>
      <c r="AJ10" s="70">
        <v>0</v>
      </c>
      <c r="AK10" s="70">
        <v>0</v>
      </c>
      <c r="AL10" s="70">
        <v>0</v>
      </c>
      <c r="AM10" s="70">
        <v>62</v>
      </c>
      <c r="AN10" s="21">
        <v>62</v>
      </c>
      <c r="AO10" s="70">
        <v>0</v>
      </c>
      <c r="AP10" s="70">
        <v>0</v>
      </c>
      <c r="AQ10" s="70">
        <v>0</v>
      </c>
      <c r="AR10" s="70">
        <v>0</v>
      </c>
      <c r="AS10" s="70">
        <v>0</v>
      </c>
      <c r="AT10" s="70">
        <v>0</v>
      </c>
      <c r="AU10" s="70">
        <v>0</v>
      </c>
      <c r="AV10" s="70">
        <v>0</v>
      </c>
      <c r="AW10" s="70">
        <v>0</v>
      </c>
      <c r="AX10" s="70">
        <v>0</v>
      </c>
      <c r="AY10" s="70">
        <v>0</v>
      </c>
      <c r="AZ10" s="70">
        <v>0</v>
      </c>
      <c r="BA10" s="70">
        <v>0</v>
      </c>
      <c r="BB10" s="70">
        <v>0</v>
      </c>
      <c r="BC10" s="70">
        <v>0</v>
      </c>
      <c r="BD10" s="70">
        <v>0</v>
      </c>
      <c r="BE10" s="70">
        <v>0</v>
      </c>
      <c r="BF10" s="70">
        <v>0</v>
      </c>
      <c r="BG10" s="70">
        <v>0</v>
      </c>
      <c r="BH10" s="21" t="s">
        <v>78</v>
      </c>
    </row>
    <row r="11" s="44" customFormat="1" ht="36" customHeight="1" spans="1:60">
      <c r="A11" s="72" t="s">
        <v>61</v>
      </c>
      <c r="B11" s="72"/>
      <c r="C11" s="72"/>
      <c r="D11" s="72"/>
      <c r="E11" s="72"/>
      <c r="F11" s="72"/>
      <c r="G11" s="72"/>
      <c r="H11" s="72"/>
      <c r="I11" s="73"/>
      <c r="J11" s="72"/>
      <c r="K11" s="72"/>
      <c r="L11" s="72"/>
      <c r="M11" s="72"/>
      <c r="N11" s="72"/>
      <c r="O11" s="72"/>
      <c r="P11" s="72"/>
      <c r="Q11" s="72"/>
      <c r="R11" s="72">
        <f>SUM(R6:R10)</f>
        <v>65</v>
      </c>
      <c r="S11" s="72">
        <f t="shared" ref="S11:BG11" si="0">SUM(S6:S10)</f>
        <v>65</v>
      </c>
      <c r="T11" s="72">
        <f t="shared" si="0"/>
        <v>0</v>
      </c>
      <c r="U11" s="72">
        <f t="shared" si="0"/>
        <v>0</v>
      </c>
      <c r="V11" s="72">
        <f t="shared" si="0"/>
        <v>0</v>
      </c>
      <c r="W11" s="72">
        <f t="shared" si="0"/>
        <v>0</v>
      </c>
      <c r="X11" s="72">
        <f t="shared" si="0"/>
        <v>0</v>
      </c>
      <c r="Y11" s="72">
        <f t="shared" si="0"/>
        <v>0</v>
      </c>
      <c r="Z11" s="72">
        <f t="shared" si="0"/>
        <v>0</v>
      </c>
      <c r="AA11" s="72">
        <f t="shared" si="0"/>
        <v>0</v>
      </c>
      <c r="AB11" s="72">
        <f t="shared" si="0"/>
        <v>0</v>
      </c>
      <c r="AC11" s="72">
        <f t="shared" si="0"/>
        <v>0</v>
      </c>
      <c r="AD11" s="72">
        <f t="shared" si="0"/>
        <v>0</v>
      </c>
      <c r="AE11" s="72">
        <f t="shared" si="0"/>
        <v>0</v>
      </c>
      <c r="AF11" s="72">
        <f t="shared" si="0"/>
        <v>0</v>
      </c>
      <c r="AG11" s="72">
        <f t="shared" si="0"/>
        <v>0</v>
      </c>
      <c r="AH11" s="72">
        <f t="shared" si="0"/>
        <v>0</v>
      </c>
      <c r="AI11" s="72">
        <f t="shared" si="0"/>
        <v>0</v>
      </c>
      <c r="AJ11" s="72">
        <f t="shared" si="0"/>
        <v>0</v>
      </c>
      <c r="AK11" s="72">
        <f t="shared" si="0"/>
        <v>0</v>
      </c>
      <c r="AL11" s="72">
        <f t="shared" si="0"/>
        <v>0</v>
      </c>
      <c r="AM11" s="72">
        <f t="shared" si="0"/>
        <v>65</v>
      </c>
      <c r="AN11" s="72">
        <f t="shared" si="0"/>
        <v>65</v>
      </c>
      <c r="AO11" s="72">
        <f t="shared" si="0"/>
        <v>0</v>
      </c>
      <c r="AP11" s="72">
        <f t="shared" si="0"/>
        <v>0</v>
      </c>
      <c r="AQ11" s="72">
        <f t="shared" si="0"/>
        <v>0</v>
      </c>
      <c r="AR11" s="72">
        <f t="shared" si="0"/>
        <v>0</v>
      </c>
      <c r="AS11" s="72">
        <f t="shared" si="0"/>
        <v>0</v>
      </c>
      <c r="AT11" s="72">
        <f t="shared" si="0"/>
        <v>0</v>
      </c>
      <c r="AU11" s="72">
        <f t="shared" si="0"/>
        <v>0</v>
      </c>
      <c r="AV11" s="72">
        <f t="shared" si="0"/>
        <v>0</v>
      </c>
      <c r="AW11" s="72">
        <f t="shared" si="0"/>
        <v>0</v>
      </c>
      <c r="AX11" s="72">
        <f t="shared" si="0"/>
        <v>0</v>
      </c>
      <c r="AY11" s="72">
        <f t="shared" si="0"/>
        <v>0</v>
      </c>
      <c r="AZ11" s="72">
        <f t="shared" si="0"/>
        <v>0</v>
      </c>
      <c r="BA11" s="72">
        <f t="shared" si="0"/>
        <v>0</v>
      </c>
      <c r="BB11" s="72">
        <f t="shared" si="0"/>
        <v>0</v>
      </c>
      <c r="BC11" s="72">
        <f t="shared" si="0"/>
        <v>0</v>
      </c>
      <c r="BD11" s="72">
        <f t="shared" si="0"/>
        <v>0</v>
      </c>
      <c r="BE11" s="72">
        <f t="shared" si="0"/>
        <v>0</v>
      </c>
      <c r="BF11" s="72">
        <f t="shared" si="0"/>
        <v>0</v>
      </c>
      <c r="BG11" s="72">
        <f t="shared" si="0"/>
        <v>0</v>
      </c>
      <c r="BH11" s="74"/>
    </row>
    <row r="12" ht="92.1" customHeight="1" spans="1:60">
      <c r="A12" s="27" t="s">
        <v>349</v>
      </c>
      <c r="B12" s="27"/>
      <c r="C12" s="27"/>
      <c r="D12" s="27"/>
      <c r="E12" s="27"/>
      <c r="F12" s="27"/>
      <c r="G12" s="27"/>
      <c r="H12" s="27"/>
      <c r="I12" s="75"/>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c r="BD12" s="27"/>
      <c r="BE12" s="27"/>
      <c r="BF12" s="27"/>
      <c r="BG12" s="27"/>
      <c r="BH12" s="27"/>
    </row>
    <row r="37" spans="18:18">
      <c r="R37" s="4" t="s">
        <v>350</v>
      </c>
    </row>
  </sheetData>
  <mergeCells count="25">
    <mergeCell ref="A1:BH1"/>
    <mergeCell ref="A2:BH2"/>
    <mergeCell ref="A3:BH3"/>
    <mergeCell ref="R4:AL4"/>
    <mergeCell ref="AM4:BG4"/>
    <mergeCell ref="A11:Q11"/>
    <mergeCell ref="A12:BH12"/>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BH4:BH5"/>
  </mergeCells>
  <printOptions horizontalCentered="1"/>
  <pageMargins left="0.357638888888889" right="0.357638888888889" top="0.605555555555556" bottom="0.605555555555556" header="0.5" footer="0.5"/>
  <pageSetup paperSize="9" scale="5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H17"/>
  <sheetViews>
    <sheetView zoomScale="70" zoomScaleNormal="70" workbookViewId="0">
      <selection activeCell="N8" sqref="N8"/>
    </sheetView>
  </sheetViews>
  <sheetFormatPr defaultColWidth="9.64166666666667" defaultRowHeight="13.5"/>
  <cols>
    <col min="1" max="1" width="7.94166666666667" style="4" customWidth="1"/>
    <col min="2" max="3" width="16.6333333333333" style="5" customWidth="1"/>
    <col min="4" max="4" width="53.5666666666667" style="6" customWidth="1"/>
    <col min="5" max="5" width="10.8666666666667" style="4" customWidth="1"/>
    <col min="6" max="6" width="8.44166666666667" style="4" customWidth="1"/>
    <col min="7" max="7" width="13.1333333333333" style="4" customWidth="1"/>
    <col min="8" max="8" width="10.0666666666667" style="4" customWidth="1"/>
    <col min="9" max="9" width="9.40833333333333" style="4" customWidth="1"/>
    <col min="10" max="10" width="10.2166666666667" style="4" customWidth="1"/>
    <col min="11" max="12" width="10.8666666666667" style="4" customWidth="1"/>
    <col min="13" max="13" width="8.91666666666667" style="4" customWidth="1"/>
    <col min="14" max="14" width="10.875" style="4" customWidth="1"/>
    <col min="15" max="17" width="8.11666666666667" style="4" customWidth="1"/>
    <col min="18" max="18" width="11.0333333333333" style="4" customWidth="1"/>
    <col min="19" max="59" width="9.41666666666667" style="4" customWidth="1"/>
    <col min="60" max="60" width="16.6333333333333" customWidth="1"/>
  </cols>
  <sheetData>
    <row r="1" ht="32" customHeight="1" spans="1:60">
      <c r="A1" s="52" t="s">
        <v>0</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row>
    <row r="2" s="48" customFormat="1" ht="43" customHeight="1" spans="1:60">
      <c r="A2" s="53" t="s">
        <v>253</v>
      </c>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row>
    <row r="3" s="49" customFormat="1" ht="38" customHeight="1" spans="1:60">
      <c r="A3" s="54" t="s">
        <v>351</v>
      </c>
      <c r="B3" s="54"/>
      <c r="C3" s="54"/>
      <c r="D3" s="54"/>
      <c r="E3" s="54"/>
      <c r="F3" s="54"/>
      <c r="G3" s="54"/>
      <c r="H3" s="54"/>
      <c r="I3" s="54"/>
      <c r="J3" s="54"/>
      <c r="K3" s="54"/>
      <c r="L3" s="54"/>
      <c r="M3" s="54"/>
      <c r="N3" s="54"/>
      <c r="O3" s="54"/>
      <c r="P3" s="54"/>
      <c r="Q3" s="54"/>
      <c r="R3" s="54"/>
      <c r="S3" s="54"/>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row>
    <row r="4" s="50" customFormat="1" ht="34" customHeight="1" spans="1:60">
      <c r="A4" s="55" t="s">
        <v>3</v>
      </c>
      <c r="B4" s="55" t="s">
        <v>4</v>
      </c>
      <c r="C4" s="55" t="s">
        <v>5</v>
      </c>
      <c r="D4" s="55" t="s">
        <v>6</v>
      </c>
      <c r="E4" s="55" t="s">
        <v>7</v>
      </c>
      <c r="F4" s="55" t="s">
        <v>8</v>
      </c>
      <c r="G4" s="55" t="s">
        <v>9</v>
      </c>
      <c r="H4" s="55" t="s">
        <v>10</v>
      </c>
      <c r="I4" s="55" t="s">
        <v>11</v>
      </c>
      <c r="J4" s="55" t="s">
        <v>12</v>
      </c>
      <c r="K4" s="55" t="s">
        <v>13</v>
      </c>
      <c r="L4" s="55" t="s">
        <v>14</v>
      </c>
      <c r="M4" s="55" t="s">
        <v>15</v>
      </c>
      <c r="N4" s="55" t="s">
        <v>16</v>
      </c>
      <c r="O4" s="55" t="s">
        <v>17</v>
      </c>
      <c r="P4" s="55" t="s">
        <v>18</v>
      </c>
      <c r="Q4" s="55" t="s">
        <v>19</v>
      </c>
      <c r="R4" s="56" t="s">
        <v>20</v>
      </c>
      <c r="S4" s="57"/>
      <c r="T4" s="57"/>
      <c r="U4" s="57"/>
      <c r="V4" s="57"/>
      <c r="W4" s="57"/>
      <c r="X4" s="57"/>
      <c r="Y4" s="57"/>
      <c r="Z4" s="57"/>
      <c r="AA4" s="57"/>
      <c r="AB4" s="57"/>
      <c r="AC4" s="57"/>
      <c r="AD4" s="57"/>
      <c r="AE4" s="57"/>
      <c r="AF4" s="57"/>
      <c r="AG4" s="57"/>
      <c r="AH4" s="57"/>
      <c r="AI4" s="57"/>
      <c r="AJ4" s="57"/>
      <c r="AK4" s="57"/>
      <c r="AL4" s="58"/>
      <c r="AM4" s="59" t="s">
        <v>21</v>
      </c>
      <c r="AN4" s="60"/>
      <c r="AO4" s="60"/>
      <c r="AP4" s="60"/>
      <c r="AQ4" s="60"/>
      <c r="AR4" s="60"/>
      <c r="AS4" s="60"/>
      <c r="AT4" s="60"/>
      <c r="AU4" s="60"/>
      <c r="AV4" s="60"/>
      <c r="AW4" s="60"/>
      <c r="AX4" s="60"/>
      <c r="AY4" s="60"/>
      <c r="AZ4" s="60"/>
      <c r="BA4" s="60"/>
      <c r="BB4" s="60"/>
      <c r="BC4" s="60"/>
      <c r="BD4" s="60"/>
      <c r="BE4" s="60"/>
      <c r="BF4" s="60"/>
      <c r="BG4" s="61"/>
      <c r="BH4" s="55" t="s">
        <v>22</v>
      </c>
    </row>
    <row r="5" s="50" customFormat="1" ht="34" customHeight="1" spans="1:60">
      <c r="A5" s="62"/>
      <c r="B5" s="62"/>
      <c r="C5" s="62"/>
      <c r="D5" s="62"/>
      <c r="E5" s="62"/>
      <c r="F5" s="62"/>
      <c r="G5" s="62"/>
      <c r="H5" s="62"/>
      <c r="I5" s="62"/>
      <c r="J5" s="62"/>
      <c r="K5" s="62"/>
      <c r="L5" s="62"/>
      <c r="M5" s="62"/>
      <c r="N5" s="62"/>
      <c r="O5" s="62"/>
      <c r="P5" s="62"/>
      <c r="Q5" s="62"/>
      <c r="R5" s="55" t="s">
        <v>23</v>
      </c>
      <c r="S5" s="55" t="s">
        <v>24</v>
      </c>
      <c r="T5" s="55" t="s">
        <v>25</v>
      </c>
      <c r="U5" s="55" t="s">
        <v>26</v>
      </c>
      <c r="V5" s="55" t="s">
        <v>27</v>
      </c>
      <c r="W5" s="55" t="s">
        <v>28</v>
      </c>
      <c r="X5" s="55" t="s">
        <v>29</v>
      </c>
      <c r="Y5" s="55" t="s">
        <v>30</v>
      </c>
      <c r="Z5" s="55" t="s">
        <v>31</v>
      </c>
      <c r="AA5" s="55" t="s">
        <v>32</v>
      </c>
      <c r="AB5" s="55" t="s">
        <v>33</v>
      </c>
      <c r="AC5" s="55" t="s">
        <v>34</v>
      </c>
      <c r="AD5" s="55" t="s">
        <v>35</v>
      </c>
      <c r="AE5" s="55" t="s">
        <v>36</v>
      </c>
      <c r="AF5" s="55" t="s">
        <v>37</v>
      </c>
      <c r="AG5" s="55" t="s">
        <v>38</v>
      </c>
      <c r="AH5" s="55" t="s">
        <v>39</v>
      </c>
      <c r="AI5" s="55" t="s">
        <v>40</v>
      </c>
      <c r="AJ5" s="55" t="s">
        <v>41</v>
      </c>
      <c r="AK5" s="55" t="s">
        <v>42</v>
      </c>
      <c r="AL5" s="55" t="s">
        <v>43</v>
      </c>
      <c r="AM5" s="55" t="s">
        <v>23</v>
      </c>
      <c r="AN5" s="55" t="s">
        <v>24</v>
      </c>
      <c r="AO5" s="55" t="s">
        <v>25</v>
      </c>
      <c r="AP5" s="55" t="s">
        <v>26</v>
      </c>
      <c r="AQ5" s="55" t="s">
        <v>27</v>
      </c>
      <c r="AR5" s="55" t="s">
        <v>28</v>
      </c>
      <c r="AS5" s="55" t="s">
        <v>29</v>
      </c>
      <c r="AT5" s="55" t="s">
        <v>30</v>
      </c>
      <c r="AU5" s="55" t="s">
        <v>31</v>
      </c>
      <c r="AV5" s="55" t="s">
        <v>32</v>
      </c>
      <c r="AW5" s="55" t="s">
        <v>33</v>
      </c>
      <c r="AX5" s="55" t="s">
        <v>34</v>
      </c>
      <c r="AY5" s="55" t="s">
        <v>35</v>
      </c>
      <c r="AZ5" s="55" t="s">
        <v>36</v>
      </c>
      <c r="BA5" s="55" t="s">
        <v>37</v>
      </c>
      <c r="BB5" s="55" t="s">
        <v>38</v>
      </c>
      <c r="BC5" s="55" t="s">
        <v>39</v>
      </c>
      <c r="BD5" s="55" t="s">
        <v>40</v>
      </c>
      <c r="BE5" s="55" t="s">
        <v>41</v>
      </c>
      <c r="BF5" s="55" t="s">
        <v>42</v>
      </c>
      <c r="BG5" s="55" t="s">
        <v>43</v>
      </c>
      <c r="BH5" s="62"/>
    </row>
    <row r="6" s="1" customFormat="1" ht="219" customHeight="1" spans="1:60">
      <c r="A6" s="21">
        <v>1</v>
      </c>
      <c r="B6" s="21" t="s">
        <v>352</v>
      </c>
      <c r="C6" s="21" t="s">
        <v>353</v>
      </c>
      <c r="D6" s="21" t="s">
        <v>354</v>
      </c>
      <c r="E6" s="21" t="s">
        <v>47</v>
      </c>
      <c r="F6" s="21" t="s">
        <v>48</v>
      </c>
      <c r="G6" s="21" t="s">
        <v>49</v>
      </c>
      <c r="H6" s="21" t="s">
        <v>50</v>
      </c>
      <c r="I6" s="21" t="s">
        <v>355</v>
      </c>
      <c r="J6" s="21" t="s">
        <v>52</v>
      </c>
      <c r="K6" s="22">
        <v>45658</v>
      </c>
      <c r="L6" s="22">
        <v>46022</v>
      </c>
      <c r="M6" s="21" t="s">
        <v>57</v>
      </c>
      <c r="N6" s="21" t="s">
        <v>356</v>
      </c>
      <c r="O6" s="21">
        <v>400</v>
      </c>
      <c r="P6" s="23">
        <v>0.1</v>
      </c>
      <c r="Q6" s="21" t="s">
        <v>97</v>
      </c>
      <c r="R6" s="21">
        <v>30</v>
      </c>
      <c r="S6" s="21">
        <v>30</v>
      </c>
      <c r="T6" s="24">
        <v>0</v>
      </c>
      <c r="U6" s="24">
        <v>0</v>
      </c>
      <c r="V6" s="24">
        <v>0</v>
      </c>
      <c r="W6" s="24">
        <v>0</v>
      </c>
      <c r="X6" s="24">
        <v>0</v>
      </c>
      <c r="Y6" s="24">
        <v>0</v>
      </c>
      <c r="Z6" s="24">
        <v>0</v>
      </c>
      <c r="AA6" s="24">
        <v>0</v>
      </c>
      <c r="AB6" s="24">
        <v>0</v>
      </c>
      <c r="AC6" s="24">
        <v>0</v>
      </c>
      <c r="AD6" s="24">
        <v>0</v>
      </c>
      <c r="AE6" s="24">
        <v>0</v>
      </c>
      <c r="AF6" s="24">
        <v>0</v>
      </c>
      <c r="AG6" s="24">
        <v>0</v>
      </c>
      <c r="AH6" s="24">
        <v>0</v>
      </c>
      <c r="AI6" s="24">
        <v>0</v>
      </c>
      <c r="AJ6" s="24">
        <v>0</v>
      </c>
      <c r="AK6" s="24">
        <v>0</v>
      </c>
      <c r="AL6" s="24">
        <v>0</v>
      </c>
      <c r="AM6" s="24">
        <v>0</v>
      </c>
      <c r="AN6" s="24">
        <v>0</v>
      </c>
      <c r="AO6" s="24">
        <v>0</v>
      </c>
      <c r="AP6" s="24">
        <v>0</v>
      </c>
      <c r="AQ6" s="24">
        <v>0</v>
      </c>
      <c r="AR6" s="24">
        <v>0</v>
      </c>
      <c r="AS6" s="24">
        <v>0</v>
      </c>
      <c r="AT6" s="24">
        <v>0</v>
      </c>
      <c r="AU6" s="24">
        <v>0</v>
      </c>
      <c r="AV6" s="24">
        <v>0</v>
      </c>
      <c r="AW6" s="24">
        <v>0</v>
      </c>
      <c r="AX6" s="24">
        <v>0</v>
      </c>
      <c r="AY6" s="24">
        <v>0</v>
      </c>
      <c r="AZ6" s="24">
        <v>0</v>
      </c>
      <c r="BA6" s="24">
        <v>0</v>
      </c>
      <c r="BB6" s="24">
        <v>0</v>
      </c>
      <c r="BC6" s="24">
        <v>0</v>
      </c>
      <c r="BD6" s="24">
        <v>0</v>
      </c>
      <c r="BE6" s="24">
        <v>0</v>
      </c>
      <c r="BF6" s="24">
        <v>0</v>
      </c>
      <c r="BG6" s="24">
        <v>0</v>
      </c>
      <c r="BH6" s="24" t="s">
        <v>78</v>
      </c>
    </row>
    <row r="7" s="1" customFormat="1" ht="219" customHeight="1" spans="1:60">
      <c r="A7" s="21">
        <v>2</v>
      </c>
      <c r="B7" s="21" t="s">
        <v>357</v>
      </c>
      <c r="C7" s="21" t="s">
        <v>353</v>
      </c>
      <c r="D7" s="21" t="s">
        <v>354</v>
      </c>
      <c r="E7" s="21" t="s">
        <v>47</v>
      </c>
      <c r="F7" s="21" t="s">
        <v>48</v>
      </c>
      <c r="G7" s="21" t="s">
        <v>57</v>
      </c>
      <c r="H7" s="21" t="s">
        <v>58</v>
      </c>
      <c r="I7" s="21" t="s">
        <v>358</v>
      </c>
      <c r="J7" s="21" t="s">
        <v>52</v>
      </c>
      <c r="K7" s="22">
        <v>45658</v>
      </c>
      <c r="L7" s="22">
        <v>46022</v>
      </c>
      <c r="M7" s="21" t="s">
        <v>57</v>
      </c>
      <c r="N7" s="21" t="s">
        <v>356</v>
      </c>
      <c r="O7" s="21">
        <v>400</v>
      </c>
      <c r="P7" s="23">
        <v>0.1</v>
      </c>
      <c r="Q7" s="21" t="s">
        <v>97</v>
      </c>
      <c r="R7" s="21">
        <v>0</v>
      </c>
      <c r="S7" s="21">
        <v>0</v>
      </c>
      <c r="T7" s="24">
        <v>0</v>
      </c>
      <c r="U7" s="24">
        <v>0</v>
      </c>
      <c r="V7" s="24">
        <v>0</v>
      </c>
      <c r="W7" s="24">
        <v>0</v>
      </c>
      <c r="X7" s="24">
        <v>0</v>
      </c>
      <c r="Y7" s="24">
        <v>0</v>
      </c>
      <c r="Z7" s="24">
        <v>0</v>
      </c>
      <c r="AA7" s="24">
        <v>0</v>
      </c>
      <c r="AB7" s="24">
        <v>0</v>
      </c>
      <c r="AC7" s="24">
        <v>0</v>
      </c>
      <c r="AD7" s="24">
        <v>0</v>
      </c>
      <c r="AE7" s="24">
        <v>0</v>
      </c>
      <c r="AF7" s="24">
        <v>0</v>
      </c>
      <c r="AG7" s="24">
        <v>0</v>
      </c>
      <c r="AH7" s="24">
        <v>0</v>
      </c>
      <c r="AI7" s="24">
        <v>0</v>
      </c>
      <c r="AJ7" s="24">
        <v>0</v>
      </c>
      <c r="AK7" s="24">
        <v>0</v>
      </c>
      <c r="AL7" s="24">
        <v>0</v>
      </c>
      <c r="AM7" s="24">
        <v>30</v>
      </c>
      <c r="AN7" s="24">
        <v>30</v>
      </c>
      <c r="AO7" s="24">
        <v>0</v>
      </c>
      <c r="AP7" s="24">
        <v>0</v>
      </c>
      <c r="AQ7" s="24">
        <v>0</v>
      </c>
      <c r="AR7" s="24">
        <v>0</v>
      </c>
      <c r="AS7" s="24">
        <v>0</v>
      </c>
      <c r="AT7" s="24">
        <v>0</v>
      </c>
      <c r="AU7" s="24">
        <v>0</v>
      </c>
      <c r="AV7" s="24">
        <v>0</v>
      </c>
      <c r="AW7" s="24">
        <v>0</v>
      </c>
      <c r="AX7" s="24">
        <v>0</v>
      </c>
      <c r="AY7" s="24">
        <v>0</v>
      </c>
      <c r="AZ7" s="24">
        <v>0</v>
      </c>
      <c r="BA7" s="24">
        <v>0</v>
      </c>
      <c r="BB7" s="24">
        <v>0</v>
      </c>
      <c r="BC7" s="24">
        <v>0</v>
      </c>
      <c r="BD7" s="24">
        <v>0</v>
      </c>
      <c r="BE7" s="24">
        <v>0</v>
      </c>
      <c r="BF7" s="24">
        <v>0</v>
      </c>
      <c r="BG7" s="24">
        <v>0</v>
      </c>
      <c r="BH7" s="24" t="s">
        <v>78</v>
      </c>
    </row>
    <row r="8" s="1" customFormat="1" ht="257" customHeight="1" spans="1:60">
      <c r="A8" s="21">
        <v>3</v>
      </c>
      <c r="B8" s="21" t="s">
        <v>359</v>
      </c>
      <c r="C8" s="21" t="s">
        <v>353</v>
      </c>
      <c r="D8" s="21" t="s">
        <v>360</v>
      </c>
      <c r="E8" s="21" t="s">
        <v>47</v>
      </c>
      <c r="F8" s="21" t="s">
        <v>48</v>
      </c>
      <c r="G8" s="21" t="s">
        <v>57</v>
      </c>
      <c r="H8" s="21" t="s">
        <v>58</v>
      </c>
      <c r="I8" s="21" t="s">
        <v>358</v>
      </c>
      <c r="J8" s="21" t="s">
        <v>52</v>
      </c>
      <c r="K8" s="22">
        <v>45658</v>
      </c>
      <c r="L8" s="22">
        <v>46022</v>
      </c>
      <c r="M8" s="21" t="s">
        <v>57</v>
      </c>
      <c r="N8" s="21" t="s">
        <v>361</v>
      </c>
      <c r="O8" s="21">
        <v>800</v>
      </c>
      <c r="P8" s="23">
        <f>R8/O8</f>
        <v>0</v>
      </c>
      <c r="Q8" s="21" t="s">
        <v>97</v>
      </c>
      <c r="R8" s="21">
        <v>0</v>
      </c>
      <c r="S8" s="21">
        <v>0</v>
      </c>
      <c r="T8" s="21">
        <v>0</v>
      </c>
      <c r="U8" s="21">
        <v>0</v>
      </c>
      <c r="V8" s="21">
        <v>0</v>
      </c>
      <c r="W8" s="21">
        <v>0</v>
      </c>
      <c r="X8" s="21">
        <v>0</v>
      </c>
      <c r="Y8" s="21">
        <v>0</v>
      </c>
      <c r="Z8" s="21">
        <v>0</v>
      </c>
      <c r="AA8" s="21">
        <v>0</v>
      </c>
      <c r="AB8" s="21">
        <v>0</v>
      </c>
      <c r="AC8" s="21">
        <v>0</v>
      </c>
      <c r="AD8" s="21">
        <v>0</v>
      </c>
      <c r="AE8" s="21">
        <v>0</v>
      </c>
      <c r="AF8" s="21">
        <v>0</v>
      </c>
      <c r="AG8" s="21">
        <v>0</v>
      </c>
      <c r="AH8" s="21">
        <v>0</v>
      </c>
      <c r="AI8" s="21">
        <v>0</v>
      </c>
      <c r="AJ8" s="21">
        <v>0</v>
      </c>
      <c r="AK8" s="21">
        <v>0</v>
      </c>
      <c r="AL8" s="21">
        <v>0</v>
      </c>
      <c r="AM8" s="21">
        <v>60</v>
      </c>
      <c r="AN8" s="21">
        <v>60</v>
      </c>
      <c r="AO8" s="21">
        <v>0</v>
      </c>
      <c r="AP8" s="21">
        <v>0</v>
      </c>
      <c r="AQ8" s="21">
        <v>0</v>
      </c>
      <c r="AR8" s="21">
        <v>0</v>
      </c>
      <c r="AS8" s="21">
        <v>0</v>
      </c>
      <c r="AT8" s="21">
        <v>0</v>
      </c>
      <c r="AU8" s="21">
        <v>0</v>
      </c>
      <c r="AV8" s="21">
        <v>0</v>
      </c>
      <c r="AW8" s="21">
        <v>0</v>
      </c>
      <c r="AX8" s="21">
        <v>0</v>
      </c>
      <c r="AY8" s="21">
        <v>0</v>
      </c>
      <c r="AZ8" s="21">
        <v>0</v>
      </c>
      <c r="BA8" s="21">
        <v>0</v>
      </c>
      <c r="BB8" s="21">
        <v>0</v>
      </c>
      <c r="BC8" s="21">
        <v>0</v>
      </c>
      <c r="BD8" s="21">
        <v>0</v>
      </c>
      <c r="BE8" s="21">
        <v>0</v>
      </c>
      <c r="BF8" s="21">
        <v>0</v>
      </c>
      <c r="BG8" s="21">
        <v>0</v>
      </c>
      <c r="BH8" s="24" t="s">
        <v>78</v>
      </c>
    </row>
    <row r="9" s="1" customFormat="1" ht="187" customHeight="1" spans="1:60">
      <c r="A9" s="21">
        <v>4</v>
      </c>
      <c r="B9" s="21" t="s">
        <v>362</v>
      </c>
      <c r="C9" s="21" t="s">
        <v>353</v>
      </c>
      <c r="D9" s="21" t="s">
        <v>363</v>
      </c>
      <c r="E9" s="21" t="s">
        <v>47</v>
      </c>
      <c r="F9" s="21" t="s">
        <v>48</v>
      </c>
      <c r="G9" s="21" t="s">
        <v>49</v>
      </c>
      <c r="H9" s="21" t="s">
        <v>50</v>
      </c>
      <c r="I9" s="21" t="s">
        <v>355</v>
      </c>
      <c r="J9" s="21" t="s">
        <v>52</v>
      </c>
      <c r="K9" s="22">
        <v>45658</v>
      </c>
      <c r="L9" s="22">
        <v>46022</v>
      </c>
      <c r="M9" s="21" t="s">
        <v>57</v>
      </c>
      <c r="N9" s="21" t="s">
        <v>356</v>
      </c>
      <c r="O9" s="21">
        <v>20</v>
      </c>
      <c r="P9" s="23">
        <v>0.1</v>
      </c>
      <c r="Q9" s="21" t="s">
        <v>97</v>
      </c>
      <c r="R9" s="21">
        <v>2</v>
      </c>
      <c r="S9" s="21">
        <v>2</v>
      </c>
      <c r="T9" s="24">
        <v>0</v>
      </c>
      <c r="U9" s="24">
        <v>0</v>
      </c>
      <c r="V9" s="24">
        <v>0</v>
      </c>
      <c r="W9" s="24">
        <v>0</v>
      </c>
      <c r="X9" s="24">
        <v>0</v>
      </c>
      <c r="Y9" s="24">
        <v>0</v>
      </c>
      <c r="Z9" s="24">
        <v>0</v>
      </c>
      <c r="AA9" s="24">
        <v>0</v>
      </c>
      <c r="AB9" s="24">
        <v>0</v>
      </c>
      <c r="AC9" s="24">
        <v>0</v>
      </c>
      <c r="AD9" s="24">
        <v>0</v>
      </c>
      <c r="AE9" s="24">
        <v>0</v>
      </c>
      <c r="AF9" s="24">
        <v>0</v>
      </c>
      <c r="AG9" s="24">
        <v>0</v>
      </c>
      <c r="AH9" s="24">
        <v>0</v>
      </c>
      <c r="AI9" s="24">
        <v>0</v>
      </c>
      <c r="AJ9" s="24">
        <v>0</v>
      </c>
      <c r="AK9" s="24">
        <v>0</v>
      </c>
      <c r="AL9" s="24">
        <v>0</v>
      </c>
      <c r="AM9" s="24">
        <v>0</v>
      </c>
      <c r="AN9" s="24">
        <v>0</v>
      </c>
      <c r="AO9" s="24">
        <v>0</v>
      </c>
      <c r="AP9" s="24">
        <v>0</v>
      </c>
      <c r="AQ9" s="24">
        <v>0</v>
      </c>
      <c r="AR9" s="24">
        <v>0</v>
      </c>
      <c r="AS9" s="24">
        <v>0</v>
      </c>
      <c r="AT9" s="24">
        <v>0</v>
      </c>
      <c r="AU9" s="24">
        <v>0</v>
      </c>
      <c r="AV9" s="24">
        <v>0</v>
      </c>
      <c r="AW9" s="24">
        <v>0</v>
      </c>
      <c r="AX9" s="24">
        <v>0</v>
      </c>
      <c r="AY9" s="24">
        <v>0</v>
      </c>
      <c r="AZ9" s="24">
        <v>0</v>
      </c>
      <c r="BA9" s="24">
        <v>0</v>
      </c>
      <c r="BB9" s="24">
        <v>0</v>
      </c>
      <c r="BC9" s="24">
        <v>0</v>
      </c>
      <c r="BD9" s="24">
        <v>0</v>
      </c>
      <c r="BE9" s="24">
        <v>0</v>
      </c>
      <c r="BF9" s="24">
        <v>0</v>
      </c>
      <c r="BG9" s="24">
        <v>0</v>
      </c>
      <c r="BH9" s="24" t="s">
        <v>78</v>
      </c>
    </row>
    <row r="10" s="1" customFormat="1" ht="187" customHeight="1" spans="1:60">
      <c r="A10" s="21">
        <v>5</v>
      </c>
      <c r="B10" s="21" t="s">
        <v>364</v>
      </c>
      <c r="C10" s="21" t="s">
        <v>353</v>
      </c>
      <c r="D10" s="21" t="s">
        <v>363</v>
      </c>
      <c r="E10" s="21" t="s">
        <v>47</v>
      </c>
      <c r="F10" s="21" t="s">
        <v>48</v>
      </c>
      <c r="G10" s="21" t="s">
        <v>57</v>
      </c>
      <c r="H10" s="21" t="s">
        <v>58</v>
      </c>
      <c r="I10" s="21" t="s">
        <v>358</v>
      </c>
      <c r="J10" s="21" t="s">
        <v>52</v>
      </c>
      <c r="K10" s="22">
        <v>45658</v>
      </c>
      <c r="L10" s="22">
        <v>46022</v>
      </c>
      <c r="M10" s="21" t="s">
        <v>57</v>
      </c>
      <c r="N10" s="21" t="s">
        <v>356</v>
      </c>
      <c r="O10" s="21">
        <v>20</v>
      </c>
      <c r="P10" s="23">
        <v>0.1</v>
      </c>
      <c r="Q10" s="21" t="s">
        <v>97</v>
      </c>
      <c r="R10" s="21">
        <v>0</v>
      </c>
      <c r="S10" s="21">
        <v>0</v>
      </c>
      <c r="T10" s="24">
        <v>0</v>
      </c>
      <c r="U10" s="24">
        <v>0</v>
      </c>
      <c r="V10" s="24">
        <v>0</v>
      </c>
      <c r="W10" s="24">
        <v>0</v>
      </c>
      <c r="X10" s="24">
        <v>0</v>
      </c>
      <c r="Y10" s="24">
        <v>0</v>
      </c>
      <c r="Z10" s="24">
        <v>0</v>
      </c>
      <c r="AA10" s="24">
        <v>0</v>
      </c>
      <c r="AB10" s="24">
        <v>0</v>
      </c>
      <c r="AC10" s="24">
        <v>0</v>
      </c>
      <c r="AD10" s="24">
        <v>0</v>
      </c>
      <c r="AE10" s="24">
        <v>0</v>
      </c>
      <c r="AF10" s="24">
        <v>0</v>
      </c>
      <c r="AG10" s="24">
        <v>0</v>
      </c>
      <c r="AH10" s="24">
        <v>0</v>
      </c>
      <c r="AI10" s="24">
        <v>0</v>
      </c>
      <c r="AJ10" s="24">
        <v>0</v>
      </c>
      <c r="AK10" s="24">
        <v>0</v>
      </c>
      <c r="AL10" s="24">
        <v>0</v>
      </c>
      <c r="AM10" s="24">
        <v>2</v>
      </c>
      <c r="AN10" s="24">
        <v>2</v>
      </c>
      <c r="AO10" s="24">
        <v>0</v>
      </c>
      <c r="AP10" s="24">
        <v>0</v>
      </c>
      <c r="AQ10" s="24">
        <v>0</v>
      </c>
      <c r="AR10" s="24">
        <v>0</v>
      </c>
      <c r="AS10" s="24">
        <v>0</v>
      </c>
      <c r="AT10" s="24">
        <v>0</v>
      </c>
      <c r="AU10" s="24">
        <v>0</v>
      </c>
      <c r="AV10" s="24">
        <v>0</v>
      </c>
      <c r="AW10" s="24">
        <v>0</v>
      </c>
      <c r="AX10" s="24">
        <v>0</v>
      </c>
      <c r="AY10" s="24">
        <v>0</v>
      </c>
      <c r="AZ10" s="24">
        <v>0</v>
      </c>
      <c r="BA10" s="24">
        <v>0</v>
      </c>
      <c r="BB10" s="24">
        <v>0</v>
      </c>
      <c r="BC10" s="24">
        <v>0</v>
      </c>
      <c r="BD10" s="24">
        <v>0</v>
      </c>
      <c r="BE10" s="24">
        <v>0</v>
      </c>
      <c r="BF10" s="24">
        <v>0</v>
      </c>
      <c r="BG10" s="24">
        <v>0</v>
      </c>
      <c r="BH10" s="24" t="s">
        <v>78</v>
      </c>
    </row>
    <row r="11" s="1" customFormat="1" ht="188" customHeight="1" spans="1:60">
      <c r="A11" s="21">
        <v>6</v>
      </c>
      <c r="B11" s="21" t="s">
        <v>365</v>
      </c>
      <c r="C11" s="21" t="s">
        <v>353</v>
      </c>
      <c r="D11" s="21" t="s">
        <v>363</v>
      </c>
      <c r="E11" s="21" t="s">
        <v>47</v>
      </c>
      <c r="F11" s="21" t="s">
        <v>48</v>
      </c>
      <c r="G11" s="21" t="s">
        <v>57</v>
      </c>
      <c r="H11" s="21" t="s">
        <v>50</v>
      </c>
      <c r="I11" s="21" t="s">
        <v>366</v>
      </c>
      <c r="J11" s="21" t="s">
        <v>52</v>
      </c>
      <c r="K11" s="22">
        <v>45658</v>
      </c>
      <c r="L11" s="22">
        <v>46022</v>
      </c>
      <c r="M11" s="21" t="s">
        <v>57</v>
      </c>
      <c r="N11" s="21" t="s">
        <v>367</v>
      </c>
      <c r="O11" s="21" t="s">
        <v>368</v>
      </c>
      <c r="P11" s="23" t="s">
        <v>368</v>
      </c>
      <c r="Q11" s="21" t="s">
        <v>97</v>
      </c>
      <c r="R11" s="21">
        <v>45</v>
      </c>
      <c r="S11" s="21">
        <v>45</v>
      </c>
      <c r="T11" s="21">
        <v>0</v>
      </c>
      <c r="U11" s="21">
        <v>0</v>
      </c>
      <c r="V11" s="21">
        <v>0</v>
      </c>
      <c r="W11" s="21">
        <v>0</v>
      </c>
      <c r="X11" s="21">
        <v>0</v>
      </c>
      <c r="Y11" s="21">
        <v>0</v>
      </c>
      <c r="Z11" s="21">
        <v>0</v>
      </c>
      <c r="AA11" s="21">
        <v>0</v>
      </c>
      <c r="AB11" s="21">
        <v>0</v>
      </c>
      <c r="AC11" s="21">
        <v>0</v>
      </c>
      <c r="AD11" s="21">
        <v>0</v>
      </c>
      <c r="AE11" s="21">
        <v>0</v>
      </c>
      <c r="AF11" s="21">
        <v>0</v>
      </c>
      <c r="AG11" s="21">
        <v>0</v>
      </c>
      <c r="AH11" s="21">
        <v>0</v>
      </c>
      <c r="AI11" s="21">
        <v>0</v>
      </c>
      <c r="AJ11" s="21">
        <v>0</v>
      </c>
      <c r="AK11" s="21">
        <v>0</v>
      </c>
      <c r="AL11" s="21">
        <v>0</v>
      </c>
      <c r="AM11" s="21">
        <v>0</v>
      </c>
      <c r="AN11" s="21">
        <v>0</v>
      </c>
      <c r="AO11" s="21">
        <v>0</v>
      </c>
      <c r="AP11" s="21">
        <v>0</v>
      </c>
      <c r="AQ11" s="21">
        <v>0</v>
      </c>
      <c r="AR11" s="21">
        <v>0</v>
      </c>
      <c r="AS11" s="21">
        <v>0</v>
      </c>
      <c r="AT11" s="21">
        <v>0</v>
      </c>
      <c r="AU11" s="21">
        <v>0</v>
      </c>
      <c r="AV11" s="21">
        <v>0</v>
      </c>
      <c r="AW11" s="21">
        <v>0</v>
      </c>
      <c r="AX11" s="21">
        <v>0</v>
      </c>
      <c r="AY11" s="21">
        <v>0</v>
      </c>
      <c r="AZ11" s="21">
        <v>0</v>
      </c>
      <c r="BA11" s="21">
        <v>0</v>
      </c>
      <c r="BB11" s="21">
        <v>0</v>
      </c>
      <c r="BC11" s="21">
        <v>0</v>
      </c>
      <c r="BD11" s="21">
        <v>0</v>
      </c>
      <c r="BE11" s="21">
        <v>0</v>
      </c>
      <c r="BF11" s="21">
        <v>0</v>
      </c>
      <c r="BG11" s="21">
        <v>0</v>
      </c>
      <c r="BH11" s="24" t="s">
        <v>78</v>
      </c>
    </row>
    <row r="12" s="1" customFormat="1" ht="147" customHeight="1" spans="1:60">
      <c r="A12" s="21">
        <v>7</v>
      </c>
      <c r="B12" s="21" t="s">
        <v>369</v>
      </c>
      <c r="C12" s="21" t="s">
        <v>353</v>
      </c>
      <c r="D12" s="21" t="s">
        <v>370</v>
      </c>
      <c r="E12" s="21" t="s">
        <v>47</v>
      </c>
      <c r="F12" s="21" t="s">
        <v>48</v>
      </c>
      <c r="G12" s="21" t="s">
        <v>57</v>
      </c>
      <c r="H12" s="21" t="s">
        <v>50</v>
      </c>
      <c r="I12" s="21" t="s">
        <v>366</v>
      </c>
      <c r="J12" s="21" t="s">
        <v>52</v>
      </c>
      <c r="K12" s="22">
        <v>45658</v>
      </c>
      <c r="L12" s="22">
        <v>46022</v>
      </c>
      <c r="M12" s="21" t="s">
        <v>49</v>
      </c>
      <c r="N12" s="21" t="s">
        <v>371</v>
      </c>
      <c r="O12" s="21">
        <v>3</v>
      </c>
      <c r="P12" s="23">
        <v>1</v>
      </c>
      <c r="Q12" s="21" t="s">
        <v>97</v>
      </c>
      <c r="R12" s="21">
        <v>3</v>
      </c>
      <c r="S12" s="21">
        <v>3</v>
      </c>
      <c r="T12" s="24">
        <v>0</v>
      </c>
      <c r="U12" s="24">
        <v>0</v>
      </c>
      <c r="V12" s="24">
        <v>0</v>
      </c>
      <c r="W12" s="24">
        <v>0</v>
      </c>
      <c r="X12" s="24">
        <v>0</v>
      </c>
      <c r="Y12" s="24">
        <v>0</v>
      </c>
      <c r="Z12" s="24">
        <v>0</v>
      </c>
      <c r="AA12" s="24">
        <v>0</v>
      </c>
      <c r="AB12" s="24">
        <v>0</v>
      </c>
      <c r="AC12" s="24">
        <v>0</v>
      </c>
      <c r="AD12" s="24">
        <v>0</v>
      </c>
      <c r="AE12" s="24">
        <v>0</v>
      </c>
      <c r="AF12" s="24">
        <v>0</v>
      </c>
      <c r="AG12" s="24">
        <v>0</v>
      </c>
      <c r="AH12" s="24">
        <v>0</v>
      </c>
      <c r="AI12" s="24">
        <v>0</v>
      </c>
      <c r="AJ12" s="24">
        <v>0</v>
      </c>
      <c r="AK12" s="24">
        <v>0</v>
      </c>
      <c r="AL12" s="24">
        <v>0</v>
      </c>
      <c r="AM12" s="24">
        <v>0</v>
      </c>
      <c r="AN12" s="24">
        <v>0</v>
      </c>
      <c r="AO12" s="24">
        <v>0</v>
      </c>
      <c r="AP12" s="24">
        <v>0</v>
      </c>
      <c r="AQ12" s="24">
        <v>0</v>
      </c>
      <c r="AR12" s="24">
        <v>0</v>
      </c>
      <c r="AS12" s="24">
        <v>0</v>
      </c>
      <c r="AT12" s="24">
        <v>0</v>
      </c>
      <c r="AU12" s="24">
        <v>0</v>
      </c>
      <c r="AV12" s="24">
        <v>0</v>
      </c>
      <c r="AW12" s="24">
        <v>0</v>
      </c>
      <c r="AX12" s="24">
        <v>0</v>
      </c>
      <c r="AY12" s="24">
        <v>0</v>
      </c>
      <c r="AZ12" s="24">
        <v>0</v>
      </c>
      <c r="BA12" s="24">
        <v>0</v>
      </c>
      <c r="BB12" s="24">
        <v>0</v>
      </c>
      <c r="BC12" s="24">
        <v>0</v>
      </c>
      <c r="BD12" s="24">
        <v>0</v>
      </c>
      <c r="BE12" s="24">
        <v>0</v>
      </c>
      <c r="BF12" s="24">
        <v>0</v>
      </c>
      <c r="BG12" s="24">
        <v>0</v>
      </c>
      <c r="BH12" s="24" t="s">
        <v>78</v>
      </c>
    </row>
    <row r="13" s="1" customFormat="1" ht="147" customHeight="1" spans="1:60">
      <c r="A13" s="21">
        <v>8</v>
      </c>
      <c r="B13" s="21" t="s">
        <v>372</v>
      </c>
      <c r="C13" s="21" t="s">
        <v>353</v>
      </c>
      <c r="D13" s="21" t="s">
        <v>370</v>
      </c>
      <c r="E13" s="21" t="s">
        <v>47</v>
      </c>
      <c r="F13" s="21" t="s">
        <v>48</v>
      </c>
      <c r="G13" s="21" t="s">
        <v>57</v>
      </c>
      <c r="H13" s="21" t="s">
        <v>58</v>
      </c>
      <c r="I13" s="21" t="s">
        <v>358</v>
      </c>
      <c r="J13" s="21" t="s">
        <v>52</v>
      </c>
      <c r="K13" s="22">
        <v>45658</v>
      </c>
      <c r="L13" s="22">
        <v>46022</v>
      </c>
      <c r="M13" s="21" t="s">
        <v>57</v>
      </c>
      <c r="N13" s="21" t="s">
        <v>371</v>
      </c>
      <c r="O13" s="21">
        <v>3</v>
      </c>
      <c r="P13" s="23">
        <v>1</v>
      </c>
      <c r="Q13" s="21" t="s">
        <v>97</v>
      </c>
      <c r="R13" s="21">
        <v>0</v>
      </c>
      <c r="S13" s="21">
        <v>0</v>
      </c>
      <c r="T13" s="24">
        <v>0</v>
      </c>
      <c r="U13" s="24">
        <v>0</v>
      </c>
      <c r="V13" s="24">
        <v>0</v>
      </c>
      <c r="W13" s="24">
        <v>0</v>
      </c>
      <c r="X13" s="24">
        <v>0</v>
      </c>
      <c r="Y13" s="24">
        <v>0</v>
      </c>
      <c r="Z13" s="24">
        <v>0</v>
      </c>
      <c r="AA13" s="24">
        <v>0</v>
      </c>
      <c r="AB13" s="24">
        <v>0</v>
      </c>
      <c r="AC13" s="24">
        <v>0</v>
      </c>
      <c r="AD13" s="24">
        <v>0</v>
      </c>
      <c r="AE13" s="24">
        <v>0</v>
      </c>
      <c r="AF13" s="24">
        <v>0</v>
      </c>
      <c r="AG13" s="24">
        <v>0</v>
      </c>
      <c r="AH13" s="24">
        <v>0</v>
      </c>
      <c r="AI13" s="24">
        <v>0</v>
      </c>
      <c r="AJ13" s="24">
        <v>0</v>
      </c>
      <c r="AK13" s="24">
        <v>0</v>
      </c>
      <c r="AL13" s="24">
        <v>0</v>
      </c>
      <c r="AM13" s="24">
        <v>3</v>
      </c>
      <c r="AN13" s="24">
        <v>3</v>
      </c>
      <c r="AO13" s="24">
        <v>0</v>
      </c>
      <c r="AP13" s="24">
        <v>0</v>
      </c>
      <c r="AQ13" s="24">
        <v>0</v>
      </c>
      <c r="AR13" s="24">
        <v>0</v>
      </c>
      <c r="AS13" s="24">
        <v>0</v>
      </c>
      <c r="AT13" s="24">
        <v>0</v>
      </c>
      <c r="AU13" s="24">
        <v>0</v>
      </c>
      <c r="AV13" s="24">
        <v>0</v>
      </c>
      <c r="AW13" s="24">
        <v>0</v>
      </c>
      <c r="AX13" s="24">
        <v>0</v>
      </c>
      <c r="AY13" s="24">
        <v>0</v>
      </c>
      <c r="AZ13" s="24">
        <v>0</v>
      </c>
      <c r="BA13" s="24">
        <v>0</v>
      </c>
      <c r="BB13" s="24">
        <v>0</v>
      </c>
      <c r="BC13" s="24">
        <v>0</v>
      </c>
      <c r="BD13" s="24">
        <v>0</v>
      </c>
      <c r="BE13" s="24">
        <v>0</v>
      </c>
      <c r="BF13" s="24">
        <v>0</v>
      </c>
      <c r="BG13" s="24">
        <v>0</v>
      </c>
      <c r="BH13" s="24" t="s">
        <v>78</v>
      </c>
    </row>
    <row r="14" s="1" customFormat="1" ht="251" customHeight="1" spans="1:60">
      <c r="A14" s="21">
        <v>9</v>
      </c>
      <c r="B14" s="21" t="s">
        <v>373</v>
      </c>
      <c r="C14" s="21" t="s">
        <v>353</v>
      </c>
      <c r="D14" s="21" t="s">
        <v>374</v>
      </c>
      <c r="E14" s="21" t="s">
        <v>47</v>
      </c>
      <c r="F14" s="21" t="s">
        <v>48</v>
      </c>
      <c r="G14" s="21" t="s">
        <v>57</v>
      </c>
      <c r="H14" s="21" t="s">
        <v>50</v>
      </c>
      <c r="I14" s="21" t="s">
        <v>366</v>
      </c>
      <c r="J14" s="21" t="s">
        <v>52</v>
      </c>
      <c r="K14" s="22">
        <v>45658</v>
      </c>
      <c r="L14" s="22">
        <v>46022</v>
      </c>
      <c r="M14" s="21" t="s">
        <v>57</v>
      </c>
      <c r="N14" s="21" t="s">
        <v>375</v>
      </c>
      <c r="O14" s="21" t="s">
        <v>368</v>
      </c>
      <c r="P14" s="23" t="s">
        <v>368</v>
      </c>
      <c r="Q14" s="21" t="s">
        <v>97</v>
      </c>
      <c r="R14" s="21">
        <v>45</v>
      </c>
      <c r="S14" s="21">
        <v>45</v>
      </c>
      <c r="T14" s="21">
        <v>0</v>
      </c>
      <c r="U14" s="21">
        <v>0</v>
      </c>
      <c r="V14" s="21">
        <v>0</v>
      </c>
      <c r="W14" s="21">
        <v>0</v>
      </c>
      <c r="X14" s="21">
        <v>0</v>
      </c>
      <c r="Y14" s="21">
        <v>0</v>
      </c>
      <c r="Z14" s="21">
        <v>0</v>
      </c>
      <c r="AA14" s="21">
        <v>0</v>
      </c>
      <c r="AB14" s="21">
        <v>0</v>
      </c>
      <c r="AC14" s="21">
        <v>0</v>
      </c>
      <c r="AD14" s="21">
        <v>0</v>
      </c>
      <c r="AE14" s="21">
        <v>0</v>
      </c>
      <c r="AF14" s="21">
        <v>0</v>
      </c>
      <c r="AG14" s="21">
        <v>0</v>
      </c>
      <c r="AH14" s="21">
        <v>0</v>
      </c>
      <c r="AI14" s="21">
        <v>0</v>
      </c>
      <c r="AJ14" s="21">
        <v>0</v>
      </c>
      <c r="AK14" s="21">
        <v>0</v>
      </c>
      <c r="AL14" s="21">
        <v>0</v>
      </c>
      <c r="AM14" s="21">
        <v>0</v>
      </c>
      <c r="AN14" s="21">
        <v>0</v>
      </c>
      <c r="AO14" s="21">
        <v>0</v>
      </c>
      <c r="AP14" s="21">
        <v>0</v>
      </c>
      <c r="AQ14" s="21">
        <v>0</v>
      </c>
      <c r="AR14" s="21">
        <v>0</v>
      </c>
      <c r="AS14" s="21">
        <v>0</v>
      </c>
      <c r="AT14" s="21">
        <v>0</v>
      </c>
      <c r="AU14" s="21">
        <v>0</v>
      </c>
      <c r="AV14" s="21">
        <v>0</v>
      </c>
      <c r="AW14" s="21">
        <v>0</v>
      </c>
      <c r="AX14" s="21">
        <v>0</v>
      </c>
      <c r="AY14" s="21">
        <v>0</v>
      </c>
      <c r="AZ14" s="21">
        <v>0</v>
      </c>
      <c r="BA14" s="21">
        <v>0</v>
      </c>
      <c r="BB14" s="21">
        <v>0</v>
      </c>
      <c r="BC14" s="21">
        <v>0</v>
      </c>
      <c r="BD14" s="21">
        <v>0</v>
      </c>
      <c r="BE14" s="21">
        <v>0</v>
      </c>
      <c r="BF14" s="21">
        <v>0</v>
      </c>
      <c r="BG14" s="21">
        <v>0</v>
      </c>
      <c r="BH14" s="24" t="s">
        <v>78</v>
      </c>
    </row>
    <row r="15" s="1" customFormat="1" ht="251" customHeight="1" spans="1:60">
      <c r="A15" s="21">
        <v>10</v>
      </c>
      <c r="B15" s="21" t="s">
        <v>376</v>
      </c>
      <c r="C15" s="21" t="s">
        <v>353</v>
      </c>
      <c r="D15" s="21" t="s">
        <v>374</v>
      </c>
      <c r="E15" s="21" t="s">
        <v>47</v>
      </c>
      <c r="F15" s="21" t="s">
        <v>48</v>
      </c>
      <c r="G15" s="21" t="s">
        <v>57</v>
      </c>
      <c r="H15" s="21" t="s">
        <v>58</v>
      </c>
      <c r="I15" s="21" t="s">
        <v>358</v>
      </c>
      <c r="J15" s="21" t="s">
        <v>52</v>
      </c>
      <c r="K15" s="22">
        <v>45658</v>
      </c>
      <c r="L15" s="22">
        <v>46022</v>
      </c>
      <c r="M15" s="21" t="s">
        <v>57</v>
      </c>
      <c r="N15" s="21" t="s">
        <v>375</v>
      </c>
      <c r="O15" s="21" t="s">
        <v>368</v>
      </c>
      <c r="P15" s="23" t="s">
        <v>368</v>
      </c>
      <c r="Q15" s="21" t="s">
        <v>97</v>
      </c>
      <c r="R15" s="21">
        <v>0</v>
      </c>
      <c r="S15" s="21">
        <v>0</v>
      </c>
      <c r="T15" s="21">
        <v>0</v>
      </c>
      <c r="U15" s="21">
        <v>0</v>
      </c>
      <c r="V15" s="21">
        <v>0</v>
      </c>
      <c r="W15" s="21">
        <v>0</v>
      </c>
      <c r="X15" s="21">
        <v>0</v>
      </c>
      <c r="Y15" s="21">
        <v>0</v>
      </c>
      <c r="Z15" s="21">
        <v>0</v>
      </c>
      <c r="AA15" s="21">
        <v>0</v>
      </c>
      <c r="AB15" s="21">
        <v>0</v>
      </c>
      <c r="AC15" s="21">
        <v>0</v>
      </c>
      <c r="AD15" s="21">
        <v>0</v>
      </c>
      <c r="AE15" s="21">
        <v>0</v>
      </c>
      <c r="AF15" s="21">
        <v>0</v>
      </c>
      <c r="AG15" s="21">
        <v>0</v>
      </c>
      <c r="AH15" s="21">
        <v>0</v>
      </c>
      <c r="AI15" s="21">
        <v>0</v>
      </c>
      <c r="AJ15" s="21">
        <v>0</v>
      </c>
      <c r="AK15" s="21">
        <v>0</v>
      </c>
      <c r="AL15" s="21">
        <v>0</v>
      </c>
      <c r="AM15" s="21">
        <v>45</v>
      </c>
      <c r="AN15" s="21">
        <v>45</v>
      </c>
      <c r="AO15" s="21">
        <v>0</v>
      </c>
      <c r="AP15" s="21">
        <v>0</v>
      </c>
      <c r="AQ15" s="21">
        <v>0</v>
      </c>
      <c r="AR15" s="21">
        <v>0</v>
      </c>
      <c r="AS15" s="21">
        <v>0</v>
      </c>
      <c r="AT15" s="21">
        <v>0</v>
      </c>
      <c r="AU15" s="21">
        <v>0</v>
      </c>
      <c r="AV15" s="21">
        <v>0</v>
      </c>
      <c r="AW15" s="21">
        <v>0</v>
      </c>
      <c r="AX15" s="21">
        <v>0</v>
      </c>
      <c r="AY15" s="21">
        <v>0</v>
      </c>
      <c r="AZ15" s="21">
        <v>0</v>
      </c>
      <c r="BA15" s="21">
        <v>0</v>
      </c>
      <c r="BB15" s="21">
        <v>0</v>
      </c>
      <c r="BC15" s="21">
        <v>0</v>
      </c>
      <c r="BD15" s="21">
        <v>0</v>
      </c>
      <c r="BE15" s="21">
        <v>0</v>
      </c>
      <c r="BF15" s="21">
        <v>0</v>
      </c>
      <c r="BG15" s="21">
        <v>0</v>
      </c>
      <c r="BH15" s="24" t="s">
        <v>78</v>
      </c>
    </row>
    <row r="16" s="2" customFormat="1" ht="36" customHeight="1" spans="1:60">
      <c r="A16" s="21" t="s">
        <v>61</v>
      </c>
      <c r="B16" s="21"/>
      <c r="C16" s="21"/>
      <c r="D16" s="21"/>
      <c r="E16" s="21"/>
      <c r="F16" s="21"/>
      <c r="G16" s="21"/>
      <c r="H16" s="21"/>
      <c r="I16" s="21"/>
      <c r="J16" s="21"/>
      <c r="K16" s="21"/>
      <c r="L16" s="21"/>
      <c r="M16" s="21"/>
      <c r="N16" s="21"/>
      <c r="O16" s="21"/>
      <c r="P16" s="21"/>
      <c r="Q16" s="21"/>
      <c r="R16" s="25">
        <f>SUM(R6:R15)</f>
        <v>125</v>
      </c>
      <c r="S16" s="25">
        <f t="shared" ref="S16:BG16" si="0">SUM(S6:S15)</f>
        <v>125</v>
      </c>
      <c r="T16" s="25">
        <f t="shared" si="0"/>
        <v>0</v>
      </c>
      <c r="U16" s="25">
        <f t="shared" si="0"/>
        <v>0</v>
      </c>
      <c r="V16" s="25">
        <f t="shared" si="0"/>
        <v>0</v>
      </c>
      <c r="W16" s="25">
        <f t="shared" si="0"/>
        <v>0</v>
      </c>
      <c r="X16" s="25">
        <f t="shared" si="0"/>
        <v>0</v>
      </c>
      <c r="Y16" s="25">
        <f t="shared" si="0"/>
        <v>0</v>
      </c>
      <c r="Z16" s="25">
        <f t="shared" si="0"/>
        <v>0</v>
      </c>
      <c r="AA16" s="25">
        <f t="shared" si="0"/>
        <v>0</v>
      </c>
      <c r="AB16" s="25">
        <f t="shared" si="0"/>
        <v>0</v>
      </c>
      <c r="AC16" s="25">
        <f t="shared" si="0"/>
        <v>0</v>
      </c>
      <c r="AD16" s="25">
        <f t="shared" si="0"/>
        <v>0</v>
      </c>
      <c r="AE16" s="25">
        <f t="shared" si="0"/>
        <v>0</v>
      </c>
      <c r="AF16" s="25">
        <f t="shared" si="0"/>
        <v>0</v>
      </c>
      <c r="AG16" s="25">
        <f t="shared" si="0"/>
        <v>0</v>
      </c>
      <c r="AH16" s="25">
        <f t="shared" si="0"/>
        <v>0</v>
      </c>
      <c r="AI16" s="25">
        <f t="shared" si="0"/>
        <v>0</v>
      </c>
      <c r="AJ16" s="25">
        <f t="shared" si="0"/>
        <v>0</v>
      </c>
      <c r="AK16" s="25">
        <f t="shared" si="0"/>
        <v>0</v>
      </c>
      <c r="AL16" s="25">
        <f t="shared" si="0"/>
        <v>0</v>
      </c>
      <c r="AM16" s="25">
        <f t="shared" si="0"/>
        <v>140</v>
      </c>
      <c r="AN16" s="25">
        <f t="shared" si="0"/>
        <v>140</v>
      </c>
      <c r="AO16" s="25">
        <f t="shared" si="0"/>
        <v>0</v>
      </c>
      <c r="AP16" s="25">
        <f t="shared" si="0"/>
        <v>0</v>
      </c>
      <c r="AQ16" s="25">
        <f t="shared" si="0"/>
        <v>0</v>
      </c>
      <c r="AR16" s="25">
        <f t="shared" si="0"/>
        <v>0</v>
      </c>
      <c r="AS16" s="25">
        <f t="shared" si="0"/>
        <v>0</v>
      </c>
      <c r="AT16" s="25">
        <f t="shared" si="0"/>
        <v>0</v>
      </c>
      <c r="AU16" s="25">
        <f t="shared" si="0"/>
        <v>0</v>
      </c>
      <c r="AV16" s="25">
        <f t="shared" si="0"/>
        <v>0</v>
      </c>
      <c r="AW16" s="25">
        <f t="shared" si="0"/>
        <v>0</v>
      </c>
      <c r="AX16" s="25">
        <f t="shared" si="0"/>
        <v>0</v>
      </c>
      <c r="AY16" s="25">
        <f t="shared" si="0"/>
        <v>0</v>
      </c>
      <c r="AZ16" s="25">
        <f t="shared" si="0"/>
        <v>0</v>
      </c>
      <c r="BA16" s="25">
        <f t="shared" si="0"/>
        <v>0</v>
      </c>
      <c r="BB16" s="25">
        <f t="shared" si="0"/>
        <v>0</v>
      </c>
      <c r="BC16" s="25">
        <f t="shared" si="0"/>
        <v>0</v>
      </c>
      <c r="BD16" s="25">
        <f t="shared" si="0"/>
        <v>0</v>
      </c>
      <c r="BE16" s="25">
        <f t="shared" si="0"/>
        <v>0</v>
      </c>
      <c r="BF16" s="25">
        <f t="shared" si="0"/>
        <v>0</v>
      </c>
      <c r="BG16" s="25">
        <f t="shared" si="0"/>
        <v>0</v>
      </c>
      <c r="BH16" s="26"/>
    </row>
    <row r="17" s="51" customFormat="1" ht="52" customHeight="1" spans="1:29">
      <c r="A17" s="63" t="s">
        <v>377</v>
      </c>
      <c r="B17" s="63"/>
      <c r="C17" s="63"/>
      <c r="D17" s="63"/>
      <c r="E17" s="63"/>
      <c r="F17" s="63"/>
      <c r="G17" s="63"/>
      <c r="H17" s="63"/>
      <c r="I17" s="63"/>
      <c r="J17" s="63"/>
      <c r="K17" s="63"/>
      <c r="L17" s="63"/>
      <c r="M17" s="63"/>
      <c r="N17" s="63"/>
      <c r="O17" s="63"/>
      <c r="P17" s="63"/>
      <c r="Q17" s="63"/>
      <c r="R17" s="63"/>
      <c r="S17" s="63"/>
      <c r="T17" s="63"/>
      <c r="U17" s="63"/>
      <c r="V17" s="63"/>
      <c r="W17" s="63"/>
      <c r="X17" s="63"/>
      <c r="Y17" s="63"/>
      <c r="Z17" s="63"/>
      <c r="AA17" s="63"/>
      <c r="AB17" s="63"/>
      <c r="AC17" s="63"/>
    </row>
  </sheetData>
  <mergeCells count="25">
    <mergeCell ref="A1:BH1"/>
    <mergeCell ref="A2:BH2"/>
    <mergeCell ref="A3:S3"/>
    <mergeCell ref="R4:AL4"/>
    <mergeCell ref="AM4:BG4"/>
    <mergeCell ref="A16:Q16"/>
    <mergeCell ref="A17:AC17"/>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BH4:BH5"/>
  </mergeCells>
  <printOptions horizontalCentered="1"/>
  <pageMargins left="0.357638888888889" right="0.357638888888889" top="0.605555555555556" bottom="0.605555555555556" header="0.5" footer="0.5"/>
  <pageSetup paperSize="9" scale="50" orientation="landscape" horizont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H10"/>
  <sheetViews>
    <sheetView zoomScale="70" zoomScaleNormal="70" topLeftCell="A5" workbookViewId="0">
      <selection activeCell="A6" sqref="$A6:$XFD10"/>
    </sheetView>
  </sheetViews>
  <sheetFormatPr defaultColWidth="9.64166666666667" defaultRowHeight="13.5"/>
  <cols>
    <col min="1" max="1" width="7.94166666666667" style="4" customWidth="1"/>
    <col min="2" max="3" width="16.6333333333333" style="5" customWidth="1"/>
    <col min="4" max="4" width="16.6333333333333" style="6" customWidth="1"/>
    <col min="5" max="17" width="13.1333333333333" style="4" customWidth="1"/>
    <col min="18" max="59" width="16.6333333333333" style="4" customWidth="1"/>
    <col min="60" max="60" width="16.6333333333333" customWidth="1"/>
  </cols>
  <sheetData>
    <row r="1" ht="33" customHeight="1" spans="1:60">
      <c r="A1" s="7" t="s">
        <v>0</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row>
    <row r="2" ht="43" customHeight="1" spans="1:60">
      <c r="A2" s="8" t="s">
        <v>1</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row>
    <row r="3" ht="43" customHeight="1" spans="1:60">
      <c r="A3" s="9" t="s">
        <v>378</v>
      </c>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row>
    <row r="4" ht="42" customHeight="1" spans="1:60">
      <c r="A4" s="10" t="s">
        <v>3</v>
      </c>
      <c r="B4" s="10" t="s">
        <v>4</v>
      </c>
      <c r="C4" s="10" t="s">
        <v>5</v>
      </c>
      <c r="D4" s="10" t="s">
        <v>6</v>
      </c>
      <c r="E4" s="10" t="s">
        <v>7</v>
      </c>
      <c r="F4" s="10" t="s">
        <v>8</v>
      </c>
      <c r="G4" s="10" t="s">
        <v>9</v>
      </c>
      <c r="H4" s="10" t="s">
        <v>10</v>
      </c>
      <c r="I4" s="10" t="s">
        <v>11</v>
      </c>
      <c r="J4" s="10" t="s">
        <v>12</v>
      </c>
      <c r="K4" s="10" t="s">
        <v>13</v>
      </c>
      <c r="L4" s="10" t="s">
        <v>14</v>
      </c>
      <c r="M4" s="10" t="s">
        <v>15</v>
      </c>
      <c r="N4" s="10" t="s">
        <v>16</v>
      </c>
      <c r="O4" s="10" t="s">
        <v>17</v>
      </c>
      <c r="P4" s="10" t="s">
        <v>18</v>
      </c>
      <c r="Q4" s="10" t="s">
        <v>19</v>
      </c>
      <c r="R4" s="11" t="s">
        <v>20</v>
      </c>
      <c r="S4" s="12"/>
      <c r="T4" s="12"/>
      <c r="U4" s="12"/>
      <c r="V4" s="12"/>
      <c r="W4" s="12"/>
      <c r="X4" s="12"/>
      <c r="Y4" s="12"/>
      <c r="Z4" s="12"/>
      <c r="AA4" s="12"/>
      <c r="AB4" s="12"/>
      <c r="AC4" s="12"/>
      <c r="AD4" s="12"/>
      <c r="AE4" s="12"/>
      <c r="AF4" s="12"/>
      <c r="AG4" s="12"/>
      <c r="AH4" s="12"/>
      <c r="AI4" s="12"/>
      <c r="AJ4" s="12"/>
      <c r="AK4" s="12"/>
      <c r="AL4" s="13"/>
      <c r="AM4" s="35" t="s">
        <v>21</v>
      </c>
      <c r="AN4" s="36"/>
      <c r="AO4" s="36"/>
      <c r="AP4" s="36"/>
      <c r="AQ4" s="36"/>
      <c r="AR4" s="36"/>
      <c r="AS4" s="36"/>
      <c r="AT4" s="36"/>
      <c r="AU4" s="36"/>
      <c r="AV4" s="36"/>
      <c r="AW4" s="36"/>
      <c r="AX4" s="36"/>
      <c r="AY4" s="36"/>
      <c r="AZ4" s="36"/>
      <c r="BA4" s="36"/>
      <c r="BB4" s="36"/>
      <c r="BC4" s="36"/>
      <c r="BD4" s="36"/>
      <c r="BE4" s="36"/>
      <c r="BF4" s="36"/>
      <c r="BG4" s="37"/>
      <c r="BH4" s="38" t="s">
        <v>22</v>
      </c>
    </row>
    <row r="5" ht="81" customHeight="1" spans="1:60">
      <c r="A5" s="39"/>
      <c r="B5" s="39"/>
      <c r="C5" s="39"/>
      <c r="D5" s="39"/>
      <c r="E5" s="39"/>
      <c r="F5" s="39"/>
      <c r="G5" s="39"/>
      <c r="H5" s="39"/>
      <c r="I5" s="39"/>
      <c r="J5" s="39"/>
      <c r="K5" s="39"/>
      <c r="L5" s="39"/>
      <c r="M5" s="39"/>
      <c r="N5" s="39"/>
      <c r="O5" s="39"/>
      <c r="P5" s="39"/>
      <c r="Q5" s="39"/>
      <c r="R5" s="10" t="s">
        <v>23</v>
      </c>
      <c r="S5" s="10" t="s">
        <v>24</v>
      </c>
      <c r="T5" s="10" t="s">
        <v>25</v>
      </c>
      <c r="U5" s="10" t="s">
        <v>26</v>
      </c>
      <c r="V5" s="10" t="s">
        <v>27</v>
      </c>
      <c r="W5" s="10" t="s">
        <v>28</v>
      </c>
      <c r="X5" s="10" t="s">
        <v>29</v>
      </c>
      <c r="Y5" s="10" t="s">
        <v>30</v>
      </c>
      <c r="Z5" s="10" t="s">
        <v>31</v>
      </c>
      <c r="AA5" s="10" t="s">
        <v>32</v>
      </c>
      <c r="AB5" s="10" t="s">
        <v>33</v>
      </c>
      <c r="AC5" s="10" t="s">
        <v>34</v>
      </c>
      <c r="AD5" s="10" t="s">
        <v>35</v>
      </c>
      <c r="AE5" s="10" t="s">
        <v>36</v>
      </c>
      <c r="AF5" s="10" t="s">
        <v>37</v>
      </c>
      <c r="AG5" s="10" t="s">
        <v>38</v>
      </c>
      <c r="AH5" s="10" t="s">
        <v>39</v>
      </c>
      <c r="AI5" s="10" t="s">
        <v>40</v>
      </c>
      <c r="AJ5" s="10" t="s">
        <v>41</v>
      </c>
      <c r="AK5" s="10" t="s">
        <v>42</v>
      </c>
      <c r="AL5" s="10" t="s">
        <v>43</v>
      </c>
      <c r="AM5" s="10" t="s">
        <v>23</v>
      </c>
      <c r="AN5" s="10" t="s">
        <v>24</v>
      </c>
      <c r="AO5" s="10" t="s">
        <v>25</v>
      </c>
      <c r="AP5" s="10" t="s">
        <v>26</v>
      </c>
      <c r="AQ5" s="10" t="s">
        <v>27</v>
      </c>
      <c r="AR5" s="10" t="s">
        <v>28</v>
      </c>
      <c r="AS5" s="10" t="s">
        <v>29</v>
      </c>
      <c r="AT5" s="10" t="s">
        <v>30</v>
      </c>
      <c r="AU5" s="10" t="s">
        <v>31</v>
      </c>
      <c r="AV5" s="10" t="s">
        <v>32</v>
      </c>
      <c r="AW5" s="10" t="s">
        <v>33</v>
      </c>
      <c r="AX5" s="10" t="s">
        <v>34</v>
      </c>
      <c r="AY5" s="10" t="s">
        <v>35</v>
      </c>
      <c r="AZ5" s="10" t="s">
        <v>36</v>
      </c>
      <c r="BA5" s="10" t="s">
        <v>37</v>
      </c>
      <c r="BB5" s="10" t="s">
        <v>38</v>
      </c>
      <c r="BC5" s="10" t="s">
        <v>39</v>
      </c>
      <c r="BD5" s="10" t="s">
        <v>40</v>
      </c>
      <c r="BE5" s="10" t="s">
        <v>41</v>
      </c>
      <c r="BF5" s="10" t="s">
        <v>42</v>
      </c>
      <c r="BG5" s="10" t="s">
        <v>43</v>
      </c>
      <c r="BH5" s="40"/>
    </row>
    <row r="6" s="33" customFormat="1" ht="224" customHeight="1" spans="1:60">
      <c r="A6" s="21">
        <v>1</v>
      </c>
      <c r="B6" s="41" t="s">
        <v>379</v>
      </c>
      <c r="C6" s="41" t="s">
        <v>380</v>
      </c>
      <c r="D6" s="42" t="s">
        <v>381</v>
      </c>
      <c r="E6" s="21" t="s">
        <v>47</v>
      </c>
      <c r="F6" s="21" t="s">
        <v>48</v>
      </c>
      <c r="G6" s="21" t="s">
        <v>57</v>
      </c>
      <c r="H6" s="21" t="s">
        <v>50</v>
      </c>
      <c r="I6" s="21" t="s">
        <v>382</v>
      </c>
      <c r="J6" s="21" t="s">
        <v>129</v>
      </c>
      <c r="K6" s="22">
        <v>45658</v>
      </c>
      <c r="L6" s="22">
        <v>46022</v>
      </c>
      <c r="M6" s="21" t="s">
        <v>57</v>
      </c>
      <c r="N6" s="21" t="s">
        <v>383</v>
      </c>
      <c r="O6" s="21">
        <v>28</v>
      </c>
      <c r="P6" s="23">
        <v>1</v>
      </c>
      <c r="Q6" s="21" t="s">
        <v>97</v>
      </c>
      <c r="R6" s="21">
        <v>40</v>
      </c>
      <c r="S6" s="21">
        <v>12</v>
      </c>
      <c r="T6" s="21">
        <v>0</v>
      </c>
      <c r="U6" s="21">
        <v>0</v>
      </c>
      <c r="V6" s="21">
        <v>0</v>
      </c>
      <c r="W6" s="21">
        <v>0</v>
      </c>
      <c r="X6" s="21">
        <v>0</v>
      </c>
      <c r="Y6" s="21">
        <v>0</v>
      </c>
      <c r="Z6" s="21">
        <v>3</v>
      </c>
      <c r="AA6" s="21">
        <v>3</v>
      </c>
      <c r="AB6" s="21">
        <v>0</v>
      </c>
      <c r="AC6" s="21">
        <v>4</v>
      </c>
      <c r="AD6" s="21">
        <v>2</v>
      </c>
      <c r="AE6" s="21">
        <v>1</v>
      </c>
      <c r="AF6" s="21">
        <v>9</v>
      </c>
      <c r="AG6" s="21">
        <v>2</v>
      </c>
      <c r="AH6" s="21">
        <v>0</v>
      </c>
      <c r="AI6" s="21">
        <v>4</v>
      </c>
      <c r="AJ6" s="21">
        <v>0</v>
      </c>
      <c r="AK6" s="21">
        <v>0</v>
      </c>
      <c r="AL6" s="21">
        <v>0</v>
      </c>
      <c r="AM6" s="21">
        <v>0</v>
      </c>
      <c r="AN6" s="21">
        <v>0</v>
      </c>
      <c r="AO6" s="21">
        <v>0</v>
      </c>
      <c r="AP6" s="21">
        <v>0</v>
      </c>
      <c r="AQ6" s="21">
        <v>0</v>
      </c>
      <c r="AR6" s="21">
        <v>0</v>
      </c>
      <c r="AS6" s="21">
        <v>0</v>
      </c>
      <c r="AT6" s="21">
        <v>0</v>
      </c>
      <c r="AU6" s="21">
        <v>0</v>
      </c>
      <c r="AV6" s="21">
        <v>0</v>
      </c>
      <c r="AW6" s="21">
        <v>0</v>
      </c>
      <c r="AX6" s="21">
        <v>0</v>
      </c>
      <c r="AY6" s="21">
        <v>0</v>
      </c>
      <c r="AZ6" s="21">
        <v>0</v>
      </c>
      <c r="BA6" s="21">
        <v>0</v>
      </c>
      <c r="BB6" s="21">
        <v>0</v>
      </c>
      <c r="BC6" s="21">
        <v>0</v>
      </c>
      <c r="BD6" s="21">
        <v>0</v>
      </c>
      <c r="BE6" s="21">
        <v>0</v>
      </c>
      <c r="BF6" s="21">
        <v>0</v>
      </c>
      <c r="BG6" s="21">
        <v>0</v>
      </c>
      <c r="BH6" s="21" t="s">
        <v>98</v>
      </c>
    </row>
    <row r="7" s="33" customFormat="1" ht="224" customHeight="1" spans="1:60">
      <c r="A7" s="21">
        <v>2</v>
      </c>
      <c r="B7" s="41" t="s">
        <v>384</v>
      </c>
      <c r="C7" s="41" t="s">
        <v>380</v>
      </c>
      <c r="D7" s="42" t="s">
        <v>381</v>
      </c>
      <c r="E7" s="21" t="s">
        <v>47</v>
      </c>
      <c r="F7" s="21" t="s">
        <v>48</v>
      </c>
      <c r="G7" s="21" t="s">
        <v>57</v>
      </c>
      <c r="H7" s="21" t="s">
        <v>50</v>
      </c>
      <c r="I7" s="21" t="s">
        <v>382</v>
      </c>
      <c r="J7" s="21" t="s">
        <v>129</v>
      </c>
      <c r="K7" s="22">
        <v>45658</v>
      </c>
      <c r="L7" s="22">
        <v>46022</v>
      </c>
      <c r="M7" s="21" t="s">
        <v>57</v>
      </c>
      <c r="N7" s="21" t="s">
        <v>383</v>
      </c>
      <c r="O7" s="21">
        <v>37</v>
      </c>
      <c r="P7" s="23">
        <v>1</v>
      </c>
      <c r="Q7" s="21" t="s">
        <v>97</v>
      </c>
      <c r="R7" s="21">
        <v>49</v>
      </c>
      <c r="S7" s="21">
        <v>12</v>
      </c>
      <c r="T7" s="21">
        <v>0</v>
      </c>
      <c r="U7" s="21">
        <v>0</v>
      </c>
      <c r="V7" s="21">
        <v>0</v>
      </c>
      <c r="W7" s="21">
        <v>0</v>
      </c>
      <c r="X7" s="21">
        <v>0</v>
      </c>
      <c r="Y7" s="21">
        <v>0</v>
      </c>
      <c r="Z7" s="21">
        <v>0</v>
      </c>
      <c r="AA7" s="21">
        <v>25</v>
      </c>
      <c r="AB7" s="21">
        <v>0</v>
      </c>
      <c r="AC7" s="21">
        <v>7</v>
      </c>
      <c r="AD7" s="21">
        <v>0</v>
      </c>
      <c r="AE7" s="21">
        <v>0</v>
      </c>
      <c r="AF7" s="21">
        <v>0</v>
      </c>
      <c r="AG7" s="21">
        <v>5</v>
      </c>
      <c r="AH7" s="21">
        <v>0</v>
      </c>
      <c r="AI7" s="21">
        <v>0</v>
      </c>
      <c r="AJ7" s="21">
        <v>0</v>
      </c>
      <c r="AK7" s="21">
        <v>0</v>
      </c>
      <c r="AL7" s="21">
        <v>0</v>
      </c>
      <c r="AM7" s="21">
        <v>0</v>
      </c>
      <c r="AN7" s="21">
        <v>0</v>
      </c>
      <c r="AO7" s="21">
        <v>0</v>
      </c>
      <c r="AP7" s="21">
        <v>0</v>
      </c>
      <c r="AQ7" s="21">
        <v>0</v>
      </c>
      <c r="AR7" s="21">
        <v>0</v>
      </c>
      <c r="AS7" s="21">
        <v>0</v>
      </c>
      <c r="AT7" s="21">
        <v>0</v>
      </c>
      <c r="AU7" s="21">
        <v>0</v>
      </c>
      <c r="AV7" s="21">
        <v>0</v>
      </c>
      <c r="AW7" s="21">
        <v>0</v>
      </c>
      <c r="AX7" s="21">
        <v>0</v>
      </c>
      <c r="AY7" s="21">
        <v>0</v>
      </c>
      <c r="AZ7" s="21">
        <v>0</v>
      </c>
      <c r="BA7" s="21">
        <v>0</v>
      </c>
      <c r="BB7" s="21">
        <v>0</v>
      </c>
      <c r="BC7" s="21">
        <v>0</v>
      </c>
      <c r="BD7" s="21">
        <v>0</v>
      </c>
      <c r="BE7" s="21">
        <v>0</v>
      </c>
      <c r="BF7" s="21">
        <v>0</v>
      </c>
      <c r="BG7" s="21">
        <v>0</v>
      </c>
      <c r="BH7" s="21" t="s">
        <v>98</v>
      </c>
    </row>
    <row r="8" s="33" customFormat="1" ht="224" customHeight="1" spans="1:60">
      <c r="A8" s="21">
        <v>3</v>
      </c>
      <c r="B8" s="41" t="s">
        <v>385</v>
      </c>
      <c r="C8" s="41" t="s">
        <v>380</v>
      </c>
      <c r="D8" s="42" t="s">
        <v>381</v>
      </c>
      <c r="E8" s="21" t="s">
        <v>47</v>
      </c>
      <c r="F8" s="21" t="s">
        <v>48</v>
      </c>
      <c r="G8" s="21" t="s">
        <v>57</v>
      </c>
      <c r="H8" s="21" t="s">
        <v>58</v>
      </c>
      <c r="I8" s="21" t="s">
        <v>386</v>
      </c>
      <c r="J8" s="21" t="s">
        <v>129</v>
      </c>
      <c r="K8" s="22">
        <v>45658</v>
      </c>
      <c r="L8" s="22">
        <v>46022</v>
      </c>
      <c r="M8" s="21" t="s">
        <v>57</v>
      </c>
      <c r="N8" s="21" t="s">
        <v>383</v>
      </c>
      <c r="O8" s="21">
        <v>65</v>
      </c>
      <c r="P8" s="23">
        <v>1</v>
      </c>
      <c r="Q8" s="21" t="s">
        <v>97</v>
      </c>
      <c r="R8" s="21">
        <v>0</v>
      </c>
      <c r="S8" s="21">
        <v>0</v>
      </c>
      <c r="T8" s="21">
        <v>0</v>
      </c>
      <c r="U8" s="21">
        <v>0</v>
      </c>
      <c r="V8" s="21">
        <v>0</v>
      </c>
      <c r="W8" s="21">
        <v>0</v>
      </c>
      <c r="X8" s="21">
        <v>0</v>
      </c>
      <c r="Y8" s="21">
        <v>0</v>
      </c>
      <c r="Z8" s="21">
        <v>0</v>
      </c>
      <c r="AA8" s="21">
        <v>0</v>
      </c>
      <c r="AB8" s="21">
        <v>0</v>
      </c>
      <c r="AC8" s="21">
        <v>0</v>
      </c>
      <c r="AD8" s="21">
        <v>0</v>
      </c>
      <c r="AE8" s="21">
        <v>0</v>
      </c>
      <c r="AF8" s="21">
        <v>0</v>
      </c>
      <c r="AG8" s="21">
        <v>0</v>
      </c>
      <c r="AH8" s="21">
        <v>0</v>
      </c>
      <c r="AI8" s="21">
        <v>0</v>
      </c>
      <c r="AJ8" s="21">
        <v>0</v>
      </c>
      <c r="AK8" s="21">
        <v>0</v>
      </c>
      <c r="AL8" s="21">
        <v>0</v>
      </c>
      <c r="AM8" s="21">
        <f>SUM(AN8:BG8)</f>
        <v>89</v>
      </c>
      <c r="AN8" s="21">
        <v>0</v>
      </c>
      <c r="AO8" s="21">
        <v>0</v>
      </c>
      <c r="AP8" s="21">
        <v>0</v>
      </c>
      <c r="AQ8" s="21">
        <v>0</v>
      </c>
      <c r="AR8" s="21">
        <v>0</v>
      </c>
      <c r="AS8" s="21">
        <v>0</v>
      </c>
      <c r="AT8" s="21">
        <v>0</v>
      </c>
      <c r="AU8" s="21">
        <v>4</v>
      </c>
      <c r="AV8" s="21">
        <v>39</v>
      </c>
      <c r="AW8" s="21">
        <v>0</v>
      </c>
      <c r="AX8" s="21">
        <v>14</v>
      </c>
      <c r="AY8" s="21">
        <v>3</v>
      </c>
      <c r="AZ8" s="21">
        <v>2</v>
      </c>
      <c r="BA8" s="21">
        <v>12</v>
      </c>
      <c r="BB8" s="21">
        <v>10</v>
      </c>
      <c r="BC8" s="21">
        <v>0</v>
      </c>
      <c r="BD8" s="21">
        <v>5</v>
      </c>
      <c r="BE8" s="21">
        <v>0</v>
      </c>
      <c r="BF8" s="21">
        <v>0</v>
      </c>
      <c r="BG8" s="21">
        <v>0</v>
      </c>
      <c r="BH8" s="21" t="s">
        <v>98</v>
      </c>
    </row>
    <row r="9" s="44" customFormat="1" ht="36" customHeight="1" spans="1:60">
      <c r="A9" s="24" t="s">
        <v>61</v>
      </c>
      <c r="B9" s="24"/>
      <c r="C9" s="24"/>
      <c r="D9" s="24"/>
      <c r="E9" s="24"/>
      <c r="F9" s="24"/>
      <c r="G9" s="24"/>
      <c r="H9" s="24"/>
      <c r="I9" s="24"/>
      <c r="J9" s="24"/>
      <c r="K9" s="24"/>
      <c r="L9" s="24"/>
      <c r="M9" s="24"/>
      <c r="N9" s="24"/>
      <c r="O9" s="24"/>
      <c r="P9" s="24"/>
      <c r="Q9" s="24"/>
      <c r="R9" s="24">
        <f>SUM(R6:R8)</f>
        <v>89</v>
      </c>
      <c r="S9" s="24">
        <f t="shared" ref="S9:BG9" si="0">SUM(S6:S8)</f>
        <v>24</v>
      </c>
      <c r="T9" s="24">
        <f t="shared" si="0"/>
        <v>0</v>
      </c>
      <c r="U9" s="24">
        <f t="shared" si="0"/>
        <v>0</v>
      </c>
      <c r="V9" s="24">
        <f t="shared" si="0"/>
        <v>0</v>
      </c>
      <c r="W9" s="24">
        <f t="shared" si="0"/>
        <v>0</v>
      </c>
      <c r="X9" s="24">
        <f t="shared" si="0"/>
        <v>0</v>
      </c>
      <c r="Y9" s="24">
        <f t="shared" si="0"/>
        <v>0</v>
      </c>
      <c r="Z9" s="24">
        <f t="shared" si="0"/>
        <v>3</v>
      </c>
      <c r="AA9" s="24">
        <f t="shared" si="0"/>
        <v>28</v>
      </c>
      <c r="AB9" s="24">
        <f t="shared" si="0"/>
        <v>0</v>
      </c>
      <c r="AC9" s="24">
        <f t="shared" si="0"/>
        <v>11</v>
      </c>
      <c r="AD9" s="24">
        <f t="shared" si="0"/>
        <v>2</v>
      </c>
      <c r="AE9" s="24">
        <f t="shared" si="0"/>
        <v>1</v>
      </c>
      <c r="AF9" s="24">
        <f t="shared" si="0"/>
        <v>9</v>
      </c>
      <c r="AG9" s="24">
        <f t="shared" si="0"/>
        <v>7</v>
      </c>
      <c r="AH9" s="24">
        <f t="shared" si="0"/>
        <v>0</v>
      </c>
      <c r="AI9" s="24">
        <f t="shared" si="0"/>
        <v>4</v>
      </c>
      <c r="AJ9" s="24">
        <f t="shared" si="0"/>
        <v>0</v>
      </c>
      <c r="AK9" s="24">
        <f t="shared" si="0"/>
        <v>0</v>
      </c>
      <c r="AL9" s="24">
        <f t="shared" si="0"/>
        <v>0</v>
      </c>
      <c r="AM9" s="24">
        <f>SUM(AM8:AM8)</f>
        <v>89</v>
      </c>
      <c r="AN9" s="24">
        <f t="shared" si="0"/>
        <v>0</v>
      </c>
      <c r="AO9" s="24">
        <f t="shared" si="0"/>
        <v>0</v>
      </c>
      <c r="AP9" s="24">
        <f t="shared" si="0"/>
        <v>0</v>
      </c>
      <c r="AQ9" s="24">
        <f t="shared" si="0"/>
        <v>0</v>
      </c>
      <c r="AR9" s="24">
        <f t="shared" si="0"/>
        <v>0</v>
      </c>
      <c r="AS9" s="24">
        <f t="shared" si="0"/>
        <v>0</v>
      </c>
      <c r="AT9" s="24">
        <f t="shared" si="0"/>
        <v>0</v>
      </c>
      <c r="AU9" s="24">
        <f t="shared" si="0"/>
        <v>4</v>
      </c>
      <c r="AV9" s="24">
        <f t="shared" si="0"/>
        <v>39</v>
      </c>
      <c r="AW9" s="24">
        <f t="shared" si="0"/>
        <v>0</v>
      </c>
      <c r="AX9" s="24">
        <f t="shared" si="0"/>
        <v>14</v>
      </c>
      <c r="AY9" s="24">
        <f t="shared" si="0"/>
        <v>3</v>
      </c>
      <c r="AZ9" s="24">
        <f t="shared" si="0"/>
        <v>2</v>
      </c>
      <c r="BA9" s="24">
        <f t="shared" si="0"/>
        <v>12</v>
      </c>
      <c r="BB9" s="24">
        <f t="shared" si="0"/>
        <v>10</v>
      </c>
      <c r="BC9" s="24">
        <f t="shared" si="0"/>
        <v>0</v>
      </c>
      <c r="BD9" s="24">
        <f t="shared" si="0"/>
        <v>5</v>
      </c>
      <c r="BE9" s="24">
        <f t="shared" si="0"/>
        <v>0</v>
      </c>
      <c r="BF9" s="24">
        <f t="shared" si="0"/>
        <v>0</v>
      </c>
      <c r="BG9" s="24">
        <f t="shared" si="0"/>
        <v>0</v>
      </c>
      <c r="BH9" s="46"/>
    </row>
    <row r="10" s="45" customFormat="1" ht="91.95" customHeight="1" spans="1:60">
      <c r="A10" s="47" t="s">
        <v>387</v>
      </c>
      <c r="B10" s="47"/>
      <c r="C10" s="47"/>
      <c r="D10" s="47"/>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47"/>
      <c r="BC10" s="47"/>
      <c r="BD10" s="47"/>
      <c r="BE10" s="47"/>
      <c r="BF10" s="47"/>
      <c r="BG10" s="47"/>
      <c r="BH10" s="47"/>
    </row>
  </sheetData>
  <mergeCells count="25">
    <mergeCell ref="A1:BH1"/>
    <mergeCell ref="A2:BH2"/>
    <mergeCell ref="A3:BH3"/>
    <mergeCell ref="R4:AL4"/>
    <mergeCell ref="AM4:BG4"/>
    <mergeCell ref="A9:Q9"/>
    <mergeCell ref="A10:BH10"/>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BH4:BH5"/>
  </mergeCells>
  <pageMargins left="0.357638888888889" right="0.357638888888889" top="0.605555555555556" bottom="0.605555555555556" header="0.5" footer="0.605555555555556"/>
  <pageSetup paperSize="9" scale="50" orientation="landscape" horizontalDpi="6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H9"/>
  <sheetViews>
    <sheetView zoomScale="70" zoomScaleNormal="70" workbookViewId="0">
      <selection activeCell="A7" sqref="$A6:$XFD7"/>
    </sheetView>
  </sheetViews>
  <sheetFormatPr defaultColWidth="9.64166666666667" defaultRowHeight="13.5"/>
  <cols>
    <col min="1" max="1" width="7.94166666666667" style="4" customWidth="1"/>
    <col min="2" max="3" width="16.6333333333333" style="5" customWidth="1"/>
    <col min="4" max="4" width="16.6333333333333" style="6" customWidth="1"/>
    <col min="5" max="17" width="13.1333333333333" style="4" customWidth="1"/>
    <col min="18" max="59" width="16.6333333333333" style="4" customWidth="1"/>
    <col min="60" max="60" width="16.6333333333333" customWidth="1"/>
  </cols>
  <sheetData>
    <row r="1" ht="33" customHeight="1" spans="1:60">
      <c r="A1" s="7" t="s">
        <v>0</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row>
    <row r="2" ht="43" customHeight="1" spans="1:60">
      <c r="A2" s="8" t="s">
        <v>1</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row>
    <row r="3" ht="43" customHeight="1" spans="1:60">
      <c r="A3" s="9" t="s">
        <v>388</v>
      </c>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row>
    <row r="4" ht="42" customHeight="1" spans="1:60">
      <c r="A4" s="10" t="s">
        <v>3</v>
      </c>
      <c r="B4" s="10" t="s">
        <v>4</v>
      </c>
      <c r="C4" s="10" t="s">
        <v>5</v>
      </c>
      <c r="D4" s="10" t="s">
        <v>6</v>
      </c>
      <c r="E4" s="10" t="s">
        <v>7</v>
      </c>
      <c r="F4" s="10" t="s">
        <v>8</v>
      </c>
      <c r="G4" s="10" t="s">
        <v>9</v>
      </c>
      <c r="H4" s="10" t="s">
        <v>10</v>
      </c>
      <c r="I4" s="10" t="s">
        <v>11</v>
      </c>
      <c r="J4" s="10" t="s">
        <v>12</v>
      </c>
      <c r="K4" s="10" t="s">
        <v>13</v>
      </c>
      <c r="L4" s="10" t="s">
        <v>14</v>
      </c>
      <c r="M4" s="10" t="s">
        <v>15</v>
      </c>
      <c r="N4" s="10" t="s">
        <v>16</v>
      </c>
      <c r="O4" s="10" t="s">
        <v>17</v>
      </c>
      <c r="P4" s="10" t="s">
        <v>18</v>
      </c>
      <c r="Q4" s="10" t="s">
        <v>19</v>
      </c>
      <c r="R4" s="11" t="s">
        <v>20</v>
      </c>
      <c r="S4" s="12"/>
      <c r="T4" s="12"/>
      <c r="U4" s="12"/>
      <c r="V4" s="12"/>
      <c r="W4" s="12"/>
      <c r="X4" s="12"/>
      <c r="Y4" s="12"/>
      <c r="Z4" s="12"/>
      <c r="AA4" s="12"/>
      <c r="AB4" s="12"/>
      <c r="AC4" s="12"/>
      <c r="AD4" s="12"/>
      <c r="AE4" s="12"/>
      <c r="AF4" s="12"/>
      <c r="AG4" s="12"/>
      <c r="AH4" s="12"/>
      <c r="AI4" s="12"/>
      <c r="AJ4" s="12"/>
      <c r="AK4" s="12"/>
      <c r="AL4" s="13"/>
      <c r="AM4" s="35" t="s">
        <v>21</v>
      </c>
      <c r="AN4" s="36"/>
      <c r="AO4" s="36"/>
      <c r="AP4" s="36"/>
      <c r="AQ4" s="36"/>
      <c r="AR4" s="36"/>
      <c r="AS4" s="36"/>
      <c r="AT4" s="36"/>
      <c r="AU4" s="36"/>
      <c r="AV4" s="36"/>
      <c r="AW4" s="36"/>
      <c r="AX4" s="36"/>
      <c r="AY4" s="36"/>
      <c r="AZ4" s="36"/>
      <c r="BA4" s="36"/>
      <c r="BB4" s="36"/>
      <c r="BC4" s="36"/>
      <c r="BD4" s="36"/>
      <c r="BE4" s="36"/>
      <c r="BF4" s="36"/>
      <c r="BG4" s="37"/>
      <c r="BH4" s="38" t="s">
        <v>22</v>
      </c>
    </row>
    <row r="5" ht="81" customHeight="1" spans="1:60">
      <c r="A5" s="39"/>
      <c r="B5" s="39"/>
      <c r="C5" s="39"/>
      <c r="D5" s="39"/>
      <c r="E5" s="39"/>
      <c r="F5" s="39"/>
      <c r="G5" s="39"/>
      <c r="H5" s="39"/>
      <c r="I5" s="39"/>
      <c r="J5" s="39"/>
      <c r="K5" s="39"/>
      <c r="L5" s="39"/>
      <c r="M5" s="39"/>
      <c r="N5" s="39"/>
      <c r="O5" s="39"/>
      <c r="P5" s="39"/>
      <c r="Q5" s="39"/>
      <c r="R5" s="10" t="s">
        <v>23</v>
      </c>
      <c r="S5" s="10" t="s">
        <v>24</v>
      </c>
      <c r="T5" s="10" t="s">
        <v>25</v>
      </c>
      <c r="U5" s="10" t="s">
        <v>26</v>
      </c>
      <c r="V5" s="10" t="s">
        <v>27</v>
      </c>
      <c r="W5" s="10" t="s">
        <v>28</v>
      </c>
      <c r="X5" s="10" t="s">
        <v>29</v>
      </c>
      <c r="Y5" s="10" t="s">
        <v>30</v>
      </c>
      <c r="Z5" s="10" t="s">
        <v>31</v>
      </c>
      <c r="AA5" s="10" t="s">
        <v>32</v>
      </c>
      <c r="AB5" s="10" t="s">
        <v>33</v>
      </c>
      <c r="AC5" s="10" t="s">
        <v>34</v>
      </c>
      <c r="AD5" s="10" t="s">
        <v>35</v>
      </c>
      <c r="AE5" s="10" t="s">
        <v>36</v>
      </c>
      <c r="AF5" s="10" t="s">
        <v>37</v>
      </c>
      <c r="AG5" s="10" t="s">
        <v>38</v>
      </c>
      <c r="AH5" s="10" t="s">
        <v>39</v>
      </c>
      <c r="AI5" s="10" t="s">
        <v>40</v>
      </c>
      <c r="AJ5" s="10" t="s">
        <v>41</v>
      </c>
      <c r="AK5" s="10" t="s">
        <v>42</v>
      </c>
      <c r="AL5" s="10" t="s">
        <v>43</v>
      </c>
      <c r="AM5" s="10" t="s">
        <v>23</v>
      </c>
      <c r="AN5" s="10" t="s">
        <v>24</v>
      </c>
      <c r="AO5" s="10" t="s">
        <v>25</v>
      </c>
      <c r="AP5" s="10" t="s">
        <v>26</v>
      </c>
      <c r="AQ5" s="10" t="s">
        <v>27</v>
      </c>
      <c r="AR5" s="10" t="s">
        <v>28</v>
      </c>
      <c r="AS5" s="10" t="s">
        <v>29</v>
      </c>
      <c r="AT5" s="10" t="s">
        <v>30</v>
      </c>
      <c r="AU5" s="10" t="s">
        <v>31</v>
      </c>
      <c r="AV5" s="10" t="s">
        <v>32</v>
      </c>
      <c r="AW5" s="10" t="s">
        <v>33</v>
      </c>
      <c r="AX5" s="10" t="s">
        <v>34</v>
      </c>
      <c r="AY5" s="10" t="s">
        <v>35</v>
      </c>
      <c r="AZ5" s="10" t="s">
        <v>36</v>
      </c>
      <c r="BA5" s="10" t="s">
        <v>37</v>
      </c>
      <c r="BB5" s="10" t="s">
        <v>38</v>
      </c>
      <c r="BC5" s="10" t="s">
        <v>39</v>
      </c>
      <c r="BD5" s="10" t="s">
        <v>40</v>
      </c>
      <c r="BE5" s="10" t="s">
        <v>41</v>
      </c>
      <c r="BF5" s="10" t="s">
        <v>42</v>
      </c>
      <c r="BG5" s="10" t="s">
        <v>43</v>
      </c>
      <c r="BH5" s="40"/>
    </row>
    <row r="6" s="33" customFormat="1" ht="121" customHeight="1" spans="1:60">
      <c r="A6" s="21">
        <v>1</v>
      </c>
      <c r="B6" s="41" t="s">
        <v>389</v>
      </c>
      <c r="C6" s="41" t="s">
        <v>390</v>
      </c>
      <c r="D6" s="42" t="s">
        <v>391</v>
      </c>
      <c r="E6" s="21" t="s">
        <v>47</v>
      </c>
      <c r="F6" s="21" t="s">
        <v>48</v>
      </c>
      <c r="G6" s="21" t="s">
        <v>57</v>
      </c>
      <c r="H6" s="21" t="s">
        <v>50</v>
      </c>
      <c r="I6" s="21" t="s">
        <v>392</v>
      </c>
      <c r="J6" s="21" t="s">
        <v>52</v>
      </c>
      <c r="K6" s="22">
        <v>45658</v>
      </c>
      <c r="L6" s="22">
        <v>46022</v>
      </c>
      <c r="M6" s="21" t="s">
        <v>57</v>
      </c>
      <c r="N6" s="21" t="s">
        <v>145</v>
      </c>
      <c r="O6" s="21">
        <v>12</v>
      </c>
      <c r="P6" s="23">
        <v>1</v>
      </c>
      <c r="Q6" s="21" t="s">
        <v>97</v>
      </c>
      <c r="R6" s="21">
        <v>12</v>
      </c>
      <c r="S6" s="21">
        <v>12</v>
      </c>
      <c r="T6" s="21">
        <v>0</v>
      </c>
      <c r="U6" s="21">
        <v>0</v>
      </c>
      <c r="V6" s="21">
        <v>0</v>
      </c>
      <c r="W6" s="21">
        <v>0</v>
      </c>
      <c r="X6" s="21">
        <v>0</v>
      </c>
      <c r="Y6" s="21">
        <v>0</v>
      </c>
      <c r="Z6" s="21">
        <v>0</v>
      </c>
      <c r="AA6" s="21">
        <v>0</v>
      </c>
      <c r="AB6" s="21">
        <v>0</v>
      </c>
      <c r="AC6" s="21">
        <v>0</v>
      </c>
      <c r="AD6" s="21">
        <v>0</v>
      </c>
      <c r="AE6" s="21">
        <v>0</v>
      </c>
      <c r="AF6" s="21">
        <v>0</v>
      </c>
      <c r="AG6" s="21">
        <v>0</v>
      </c>
      <c r="AH6" s="21">
        <v>0</v>
      </c>
      <c r="AI6" s="21">
        <v>0</v>
      </c>
      <c r="AJ6" s="21">
        <v>0</v>
      </c>
      <c r="AK6" s="21">
        <v>0</v>
      </c>
      <c r="AL6" s="21">
        <v>0</v>
      </c>
      <c r="AM6" s="21">
        <v>0</v>
      </c>
      <c r="AN6" s="21">
        <v>0</v>
      </c>
      <c r="AO6" s="21">
        <v>0</v>
      </c>
      <c r="AP6" s="21">
        <v>0</v>
      </c>
      <c r="AQ6" s="21">
        <v>0</v>
      </c>
      <c r="AR6" s="21">
        <v>0</v>
      </c>
      <c r="AS6" s="21">
        <v>0</v>
      </c>
      <c r="AT6" s="21">
        <v>0</v>
      </c>
      <c r="AU6" s="21">
        <v>0</v>
      </c>
      <c r="AV6" s="21">
        <v>0</v>
      </c>
      <c r="AW6" s="21">
        <v>0</v>
      </c>
      <c r="AX6" s="21">
        <v>0</v>
      </c>
      <c r="AY6" s="21">
        <v>0</v>
      </c>
      <c r="AZ6" s="21">
        <v>0</v>
      </c>
      <c r="BA6" s="21">
        <v>0</v>
      </c>
      <c r="BB6" s="21">
        <v>0</v>
      </c>
      <c r="BC6" s="21">
        <v>0</v>
      </c>
      <c r="BD6" s="21">
        <v>0</v>
      </c>
      <c r="BE6" s="21">
        <v>0</v>
      </c>
      <c r="BF6" s="21">
        <v>0</v>
      </c>
      <c r="BG6" s="21">
        <v>0</v>
      </c>
      <c r="BH6" s="21" t="s">
        <v>78</v>
      </c>
    </row>
    <row r="7" s="33" customFormat="1" ht="118" customHeight="1" spans="1:60">
      <c r="A7" s="21">
        <v>2</v>
      </c>
      <c r="B7" s="41" t="s">
        <v>393</v>
      </c>
      <c r="C7" s="41" t="s">
        <v>390</v>
      </c>
      <c r="D7" s="42" t="s">
        <v>391</v>
      </c>
      <c r="E7" s="21" t="s">
        <v>47</v>
      </c>
      <c r="F7" s="21" t="s">
        <v>48</v>
      </c>
      <c r="G7" s="21" t="s">
        <v>57</v>
      </c>
      <c r="H7" s="21" t="s">
        <v>58</v>
      </c>
      <c r="I7" s="21" t="s">
        <v>394</v>
      </c>
      <c r="J7" s="21" t="s">
        <v>52</v>
      </c>
      <c r="K7" s="22">
        <v>45658</v>
      </c>
      <c r="L7" s="22">
        <v>46022</v>
      </c>
      <c r="M7" s="21" t="s">
        <v>57</v>
      </c>
      <c r="N7" s="21" t="s">
        <v>145</v>
      </c>
      <c r="O7" s="21">
        <v>12</v>
      </c>
      <c r="P7" s="23">
        <v>1</v>
      </c>
      <c r="Q7" s="21" t="s">
        <v>97</v>
      </c>
      <c r="R7" s="21">
        <v>0</v>
      </c>
      <c r="S7" s="21">
        <v>0</v>
      </c>
      <c r="T7" s="21">
        <v>0</v>
      </c>
      <c r="U7" s="21">
        <v>0</v>
      </c>
      <c r="V7" s="21">
        <v>0</v>
      </c>
      <c r="W7" s="21">
        <v>0</v>
      </c>
      <c r="X7" s="21">
        <v>0</v>
      </c>
      <c r="Y7" s="21">
        <v>0</v>
      </c>
      <c r="Z7" s="21">
        <v>0</v>
      </c>
      <c r="AA7" s="21">
        <v>0</v>
      </c>
      <c r="AB7" s="21">
        <v>0</v>
      </c>
      <c r="AC7" s="21">
        <v>0</v>
      </c>
      <c r="AD7" s="21">
        <v>0</v>
      </c>
      <c r="AE7" s="21">
        <v>0</v>
      </c>
      <c r="AF7" s="21">
        <v>0</v>
      </c>
      <c r="AG7" s="21">
        <v>0</v>
      </c>
      <c r="AH7" s="21">
        <v>0</v>
      </c>
      <c r="AI7" s="21">
        <v>0</v>
      </c>
      <c r="AJ7" s="21">
        <v>0</v>
      </c>
      <c r="AK7" s="21">
        <v>0</v>
      </c>
      <c r="AL7" s="21">
        <v>0</v>
      </c>
      <c r="AM7" s="21">
        <v>12</v>
      </c>
      <c r="AN7" s="21">
        <v>12</v>
      </c>
      <c r="AO7" s="21">
        <v>0</v>
      </c>
      <c r="AP7" s="21">
        <v>0</v>
      </c>
      <c r="AQ7" s="21">
        <v>0</v>
      </c>
      <c r="AR7" s="21">
        <v>0</v>
      </c>
      <c r="AS7" s="21">
        <v>0</v>
      </c>
      <c r="AT7" s="21">
        <v>0</v>
      </c>
      <c r="AU7" s="21">
        <v>0</v>
      </c>
      <c r="AV7" s="21">
        <v>0</v>
      </c>
      <c r="AW7" s="21">
        <v>0</v>
      </c>
      <c r="AX7" s="21">
        <v>0</v>
      </c>
      <c r="AY7" s="21">
        <v>0</v>
      </c>
      <c r="AZ7" s="21">
        <v>0</v>
      </c>
      <c r="BA7" s="21">
        <v>0</v>
      </c>
      <c r="BB7" s="21">
        <v>0</v>
      </c>
      <c r="BC7" s="21">
        <v>0</v>
      </c>
      <c r="BD7" s="21">
        <v>0</v>
      </c>
      <c r="BE7" s="21">
        <v>0</v>
      </c>
      <c r="BF7" s="21">
        <v>0</v>
      </c>
      <c r="BG7" s="21">
        <v>0</v>
      </c>
      <c r="BH7" s="21" t="s">
        <v>78</v>
      </c>
    </row>
    <row r="8" s="2" customFormat="1" ht="36" customHeight="1" spans="1:60">
      <c r="A8" s="25" t="s">
        <v>61</v>
      </c>
      <c r="B8" s="25"/>
      <c r="C8" s="25"/>
      <c r="D8" s="25"/>
      <c r="E8" s="25"/>
      <c r="F8" s="25"/>
      <c r="G8" s="25"/>
      <c r="H8" s="25"/>
      <c r="I8" s="25"/>
      <c r="J8" s="25"/>
      <c r="K8" s="25"/>
      <c r="L8" s="25"/>
      <c r="M8" s="25"/>
      <c r="N8" s="25"/>
      <c r="O8" s="25"/>
      <c r="P8" s="25"/>
      <c r="Q8" s="25"/>
      <c r="R8" s="25">
        <f t="shared" ref="R8:BG8" si="0">SUM(R6:R7)</f>
        <v>12</v>
      </c>
      <c r="S8" s="25">
        <f t="shared" si="0"/>
        <v>12</v>
      </c>
      <c r="T8" s="25">
        <f t="shared" si="0"/>
        <v>0</v>
      </c>
      <c r="U8" s="25">
        <f t="shared" si="0"/>
        <v>0</v>
      </c>
      <c r="V8" s="25">
        <f t="shared" si="0"/>
        <v>0</v>
      </c>
      <c r="W8" s="25">
        <f t="shared" si="0"/>
        <v>0</v>
      </c>
      <c r="X8" s="25">
        <f t="shared" si="0"/>
        <v>0</v>
      </c>
      <c r="Y8" s="25">
        <f t="shared" si="0"/>
        <v>0</v>
      </c>
      <c r="Z8" s="25">
        <f t="shared" si="0"/>
        <v>0</v>
      </c>
      <c r="AA8" s="25">
        <f t="shared" si="0"/>
        <v>0</v>
      </c>
      <c r="AB8" s="25">
        <f t="shared" si="0"/>
        <v>0</v>
      </c>
      <c r="AC8" s="25">
        <f t="shared" si="0"/>
        <v>0</v>
      </c>
      <c r="AD8" s="25">
        <f t="shared" si="0"/>
        <v>0</v>
      </c>
      <c r="AE8" s="25">
        <f t="shared" si="0"/>
        <v>0</v>
      </c>
      <c r="AF8" s="25">
        <f t="shared" si="0"/>
        <v>0</v>
      </c>
      <c r="AG8" s="25">
        <f t="shared" si="0"/>
        <v>0</v>
      </c>
      <c r="AH8" s="25">
        <f t="shared" si="0"/>
        <v>0</v>
      </c>
      <c r="AI8" s="25">
        <f t="shared" si="0"/>
        <v>0</v>
      </c>
      <c r="AJ8" s="25">
        <f t="shared" si="0"/>
        <v>0</v>
      </c>
      <c r="AK8" s="25">
        <f t="shared" si="0"/>
        <v>0</v>
      </c>
      <c r="AL8" s="25">
        <f t="shared" si="0"/>
        <v>0</v>
      </c>
      <c r="AM8" s="25">
        <f t="shared" si="0"/>
        <v>12</v>
      </c>
      <c r="AN8" s="25">
        <f t="shared" si="0"/>
        <v>12</v>
      </c>
      <c r="AO8" s="25">
        <f t="shared" si="0"/>
        <v>0</v>
      </c>
      <c r="AP8" s="25">
        <f t="shared" si="0"/>
        <v>0</v>
      </c>
      <c r="AQ8" s="25">
        <f t="shared" si="0"/>
        <v>0</v>
      </c>
      <c r="AR8" s="25">
        <f t="shared" si="0"/>
        <v>0</v>
      </c>
      <c r="AS8" s="25">
        <f t="shared" si="0"/>
        <v>0</v>
      </c>
      <c r="AT8" s="25">
        <f t="shared" si="0"/>
        <v>0</v>
      </c>
      <c r="AU8" s="25">
        <f t="shared" si="0"/>
        <v>0</v>
      </c>
      <c r="AV8" s="25">
        <f t="shared" si="0"/>
        <v>0</v>
      </c>
      <c r="AW8" s="25">
        <f t="shared" si="0"/>
        <v>0</v>
      </c>
      <c r="AX8" s="25">
        <f t="shared" si="0"/>
        <v>0</v>
      </c>
      <c r="AY8" s="25">
        <f t="shared" si="0"/>
        <v>0</v>
      </c>
      <c r="AZ8" s="25">
        <f t="shared" si="0"/>
        <v>0</v>
      </c>
      <c r="BA8" s="25">
        <f t="shared" si="0"/>
        <v>0</v>
      </c>
      <c r="BB8" s="25">
        <f t="shared" si="0"/>
        <v>0</v>
      </c>
      <c r="BC8" s="25">
        <f t="shared" si="0"/>
        <v>0</v>
      </c>
      <c r="BD8" s="25">
        <f t="shared" si="0"/>
        <v>0</v>
      </c>
      <c r="BE8" s="25">
        <f t="shared" si="0"/>
        <v>0</v>
      </c>
      <c r="BF8" s="25">
        <f t="shared" si="0"/>
        <v>0</v>
      </c>
      <c r="BG8" s="25">
        <f t="shared" si="0"/>
        <v>0</v>
      </c>
      <c r="BH8" s="26"/>
    </row>
    <row r="9" s="34" customFormat="1" ht="91.95" customHeight="1" spans="1:60">
      <c r="A9" s="43" t="s">
        <v>387</v>
      </c>
      <c r="B9" s="43"/>
      <c r="C9" s="43"/>
      <c r="D9" s="43"/>
      <c r="E9" s="43"/>
      <c r="F9" s="43"/>
      <c r="G9" s="43"/>
      <c r="H9" s="43"/>
      <c r="I9" s="43"/>
      <c r="J9" s="4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row>
  </sheetData>
  <mergeCells count="25">
    <mergeCell ref="A1:BH1"/>
    <mergeCell ref="A2:BH2"/>
    <mergeCell ref="A3:BH3"/>
    <mergeCell ref="R4:AL4"/>
    <mergeCell ref="AM4:BG4"/>
    <mergeCell ref="A8:Q8"/>
    <mergeCell ref="A9:BH9"/>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BH4:BH5"/>
  </mergeCells>
  <pageMargins left="0.357638888888889" right="0.357638888888889" top="0.605555555555556" bottom="0.605555555555556" header="0.5" footer="0.605555555555556"/>
  <pageSetup paperSize="9" scale="5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H8"/>
  <sheetViews>
    <sheetView zoomScale="70" zoomScaleNormal="70" workbookViewId="0">
      <selection activeCell="A6" sqref="$A6:$XFD6"/>
    </sheetView>
  </sheetViews>
  <sheetFormatPr defaultColWidth="9.64166666666667" defaultRowHeight="13.5" outlineLevelRow="7"/>
  <cols>
    <col min="1" max="1" width="8" style="4" customWidth="1"/>
    <col min="2" max="3" width="16.6666666666667" style="5" customWidth="1"/>
    <col min="4" max="4" width="16.6666666666667" style="6" customWidth="1"/>
    <col min="5" max="17" width="13.1083333333333" style="4" customWidth="1"/>
    <col min="18" max="30" width="11.2166666666667" style="4" customWidth="1"/>
    <col min="31" max="38" width="11.6666666666667" style="4" customWidth="1"/>
    <col min="39" max="59" width="16.6666666666667" style="4" customWidth="1"/>
    <col min="60" max="60" width="16.6666666666667" customWidth="1"/>
  </cols>
  <sheetData>
    <row r="1" ht="33" customHeight="1" spans="1:60">
      <c r="A1" s="7" t="s">
        <v>0</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row>
    <row r="2" ht="43.05" customHeight="1" spans="1:60">
      <c r="A2" s="8" t="s">
        <v>1</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row>
    <row r="3" ht="43.05" customHeight="1" spans="1:60">
      <c r="A3" s="9" t="s">
        <v>63</v>
      </c>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row>
    <row r="4" ht="42" customHeight="1" spans="1:60">
      <c r="A4" s="10" t="s">
        <v>3</v>
      </c>
      <c r="B4" s="10" t="s">
        <v>4</v>
      </c>
      <c r="C4" s="10" t="s">
        <v>5</v>
      </c>
      <c r="D4" s="10" t="s">
        <v>6</v>
      </c>
      <c r="E4" s="10" t="s">
        <v>7</v>
      </c>
      <c r="F4" s="10" t="s">
        <v>8</v>
      </c>
      <c r="G4" s="10" t="s">
        <v>9</v>
      </c>
      <c r="H4" s="10" t="s">
        <v>10</v>
      </c>
      <c r="I4" s="10" t="s">
        <v>11</v>
      </c>
      <c r="J4" s="10" t="s">
        <v>12</v>
      </c>
      <c r="K4" s="10" t="s">
        <v>13</v>
      </c>
      <c r="L4" s="10" t="s">
        <v>14</v>
      </c>
      <c r="M4" s="10" t="s">
        <v>15</v>
      </c>
      <c r="N4" s="10" t="s">
        <v>16</v>
      </c>
      <c r="O4" s="10" t="s">
        <v>17</v>
      </c>
      <c r="P4" s="10" t="s">
        <v>18</v>
      </c>
      <c r="Q4" s="10" t="s">
        <v>19</v>
      </c>
      <c r="R4" s="11" t="s">
        <v>20</v>
      </c>
      <c r="S4" s="12"/>
      <c r="T4" s="12"/>
      <c r="U4" s="12"/>
      <c r="V4" s="12"/>
      <c r="W4" s="12"/>
      <c r="X4" s="12"/>
      <c r="Y4" s="12"/>
      <c r="Z4" s="12"/>
      <c r="AA4" s="12"/>
      <c r="AB4" s="12"/>
      <c r="AC4" s="12"/>
      <c r="AD4" s="12"/>
      <c r="AE4" s="12"/>
      <c r="AF4" s="12"/>
      <c r="AG4" s="12"/>
      <c r="AH4" s="12"/>
      <c r="AI4" s="12"/>
      <c r="AJ4" s="12"/>
      <c r="AK4" s="12"/>
      <c r="AL4" s="13"/>
      <c r="AM4" s="14" t="s">
        <v>21</v>
      </c>
      <c r="AN4" s="15"/>
      <c r="AO4" s="15"/>
      <c r="AP4" s="15"/>
      <c r="AQ4" s="15"/>
      <c r="AR4" s="15"/>
      <c r="AS4" s="15"/>
      <c r="AT4" s="15"/>
      <c r="AU4" s="15"/>
      <c r="AV4" s="15"/>
      <c r="AW4" s="15"/>
      <c r="AX4" s="15"/>
      <c r="AY4" s="15"/>
      <c r="AZ4" s="15"/>
      <c r="BA4" s="15"/>
      <c r="BB4" s="15"/>
      <c r="BC4" s="15"/>
      <c r="BD4" s="15"/>
      <c r="BE4" s="15"/>
      <c r="BF4" s="15"/>
      <c r="BG4" s="16"/>
      <c r="BH4" s="17" t="s">
        <v>22</v>
      </c>
    </row>
    <row r="5" ht="81" customHeight="1" spans="1:60">
      <c r="A5" s="18"/>
      <c r="B5" s="18"/>
      <c r="C5" s="18"/>
      <c r="D5" s="18"/>
      <c r="E5" s="18"/>
      <c r="F5" s="18"/>
      <c r="G5" s="18"/>
      <c r="H5" s="18"/>
      <c r="I5" s="18"/>
      <c r="J5" s="18"/>
      <c r="K5" s="18"/>
      <c r="L5" s="18"/>
      <c r="M5" s="18"/>
      <c r="N5" s="18"/>
      <c r="O5" s="18"/>
      <c r="P5" s="18"/>
      <c r="Q5" s="18"/>
      <c r="R5" s="10" t="s">
        <v>23</v>
      </c>
      <c r="S5" s="10" t="s">
        <v>24</v>
      </c>
      <c r="T5" s="10" t="s">
        <v>25</v>
      </c>
      <c r="U5" s="10" t="s">
        <v>26</v>
      </c>
      <c r="V5" s="10" t="s">
        <v>27</v>
      </c>
      <c r="W5" s="10" t="s">
        <v>28</v>
      </c>
      <c r="X5" s="10" t="s">
        <v>29</v>
      </c>
      <c r="Y5" s="10" t="s">
        <v>30</v>
      </c>
      <c r="Z5" s="10" t="s">
        <v>31</v>
      </c>
      <c r="AA5" s="10" t="s">
        <v>32</v>
      </c>
      <c r="AB5" s="10" t="s">
        <v>33</v>
      </c>
      <c r="AC5" s="10" t="s">
        <v>34</v>
      </c>
      <c r="AD5" s="10" t="s">
        <v>35</v>
      </c>
      <c r="AE5" s="10" t="s">
        <v>36</v>
      </c>
      <c r="AF5" s="10" t="s">
        <v>37</v>
      </c>
      <c r="AG5" s="10" t="s">
        <v>38</v>
      </c>
      <c r="AH5" s="10" t="s">
        <v>39</v>
      </c>
      <c r="AI5" s="10" t="s">
        <v>40</v>
      </c>
      <c r="AJ5" s="10" t="s">
        <v>41</v>
      </c>
      <c r="AK5" s="10" t="s">
        <v>42</v>
      </c>
      <c r="AL5" s="10" t="s">
        <v>43</v>
      </c>
      <c r="AM5" s="10" t="s">
        <v>23</v>
      </c>
      <c r="AN5" s="10" t="s">
        <v>24</v>
      </c>
      <c r="AO5" s="10" t="s">
        <v>25</v>
      </c>
      <c r="AP5" s="10" t="s">
        <v>26</v>
      </c>
      <c r="AQ5" s="10" t="s">
        <v>27</v>
      </c>
      <c r="AR5" s="10" t="s">
        <v>28</v>
      </c>
      <c r="AS5" s="10" t="s">
        <v>29</v>
      </c>
      <c r="AT5" s="10" t="s">
        <v>30</v>
      </c>
      <c r="AU5" s="10" t="s">
        <v>31</v>
      </c>
      <c r="AV5" s="10" t="s">
        <v>32</v>
      </c>
      <c r="AW5" s="10" t="s">
        <v>33</v>
      </c>
      <c r="AX5" s="10" t="s">
        <v>34</v>
      </c>
      <c r="AY5" s="10" t="s">
        <v>35</v>
      </c>
      <c r="AZ5" s="10" t="s">
        <v>36</v>
      </c>
      <c r="BA5" s="10" t="s">
        <v>37</v>
      </c>
      <c r="BB5" s="10" t="s">
        <v>38</v>
      </c>
      <c r="BC5" s="10" t="s">
        <v>39</v>
      </c>
      <c r="BD5" s="10" t="s">
        <v>40</v>
      </c>
      <c r="BE5" s="10" t="s">
        <v>41</v>
      </c>
      <c r="BF5" s="10" t="s">
        <v>42</v>
      </c>
      <c r="BG5" s="10" t="s">
        <v>43</v>
      </c>
      <c r="BH5" s="19"/>
    </row>
    <row r="6" s="109" customFormat="1" ht="90" customHeight="1" spans="1:60">
      <c r="A6" s="21">
        <v>1</v>
      </c>
      <c r="B6" s="126" t="s">
        <v>64</v>
      </c>
      <c r="C6" s="126" t="s">
        <v>45</v>
      </c>
      <c r="D6" s="126" t="s">
        <v>65</v>
      </c>
      <c r="E6" s="129" t="s">
        <v>47</v>
      </c>
      <c r="F6" s="126" t="s">
        <v>48</v>
      </c>
      <c r="G6" s="126" t="s">
        <v>57</v>
      </c>
      <c r="H6" s="126" t="s">
        <v>58</v>
      </c>
      <c r="I6" s="147" t="s">
        <v>66</v>
      </c>
      <c r="J6" s="126" t="s">
        <v>52</v>
      </c>
      <c r="K6" s="127">
        <v>45658</v>
      </c>
      <c r="L6" s="127">
        <v>46022</v>
      </c>
      <c r="M6" s="129" t="s">
        <v>57</v>
      </c>
      <c r="N6" s="126" t="s">
        <v>67</v>
      </c>
      <c r="O6" s="129">
        <v>3</v>
      </c>
      <c r="P6" s="174">
        <v>1</v>
      </c>
      <c r="Q6" s="126" t="s">
        <v>68</v>
      </c>
      <c r="R6" s="126">
        <v>0</v>
      </c>
      <c r="S6" s="126">
        <v>0</v>
      </c>
      <c r="T6" s="126">
        <v>0</v>
      </c>
      <c r="U6" s="126">
        <v>0</v>
      </c>
      <c r="V6" s="126">
        <v>0</v>
      </c>
      <c r="W6" s="126">
        <v>0</v>
      </c>
      <c r="X6" s="126">
        <v>0</v>
      </c>
      <c r="Y6" s="126">
        <v>0</v>
      </c>
      <c r="Z6" s="126">
        <v>0</v>
      </c>
      <c r="AA6" s="126">
        <v>0</v>
      </c>
      <c r="AB6" s="126">
        <v>0</v>
      </c>
      <c r="AC6" s="126">
        <v>0</v>
      </c>
      <c r="AD6" s="126">
        <v>0</v>
      </c>
      <c r="AE6" s="126">
        <v>0</v>
      </c>
      <c r="AF6" s="126">
        <v>0</v>
      </c>
      <c r="AG6" s="126">
        <v>0</v>
      </c>
      <c r="AH6" s="126">
        <v>0</v>
      </c>
      <c r="AI6" s="126">
        <v>0</v>
      </c>
      <c r="AJ6" s="126">
        <v>0</v>
      </c>
      <c r="AK6" s="126">
        <v>0</v>
      </c>
      <c r="AL6" s="126">
        <v>0</v>
      </c>
      <c r="AM6" s="129">
        <v>2</v>
      </c>
      <c r="AN6" s="126">
        <v>2</v>
      </c>
      <c r="AO6" s="126">
        <v>0</v>
      </c>
      <c r="AP6" s="126">
        <v>0</v>
      </c>
      <c r="AQ6" s="126">
        <v>0</v>
      </c>
      <c r="AR6" s="126">
        <v>0</v>
      </c>
      <c r="AS6" s="126">
        <v>0</v>
      </c>
      <c r="AT6" s="126">
        <v>0</v>
      </c>
      <c r="AU6" s="126">
        <v>0</v>
      </c>
      <c r="AV6" s="126">
        <v>0</v>
      </c>
      <c r="AW6" s="126">
        <v>0</v>
      </c>
      <c r="AX6" s="126">
        <v>0</v>
      </c>
      <c r="AY6" s="126">
        <v>0</v>
      </c>
      <c r="AZ6" s="126">
        <v>0</v>
      </c>
      <c r="BA6" s="126">
        <v>0</v>
      </c>
      <c r="BB6" s="126">
        <v>0</v>
      </c>
      <c r="BC6" s="126">
        <v>0</v>
      </c>
      <c r="BD6" s="126">
        <v>0</v>
      </c>
      <c r="BE6" s="126">
        <v>0</v>
      </c>
      <c r="BF6" s="126">
        <v>0</v>
      </c>
      <c r="BG6" s="126">
        <v>0</v>
      </c>
      <c r="BH6" s="129">
        <v>1</v>
      </c>
    </row>
    <row r="7" s="2" customFormat="1" ht="36" customHeight="1" spans="1:60">
      <c r="A7" s="78" t="s">
        <v>61</v>
      </c>
      <c r="B7" s="78"/>
      <c r="C7" s="78"/>
      <c r="D7" s="78"/>
      <c r="E7" s="78"/>
      <c r="F7" s="78"/>
      <c r="G7" s="78"/>
      <c r="H7" s="78"/>
      <c r="I7" s="78"/>
      <c r="J7" s="78"/>
      <c r="K7" s="78"/>
      <c r="L7" s="78"/>
      <c r="M7" s="78"/>
      <c r="N7" s="78"/>
      <c r="O7" s="78"/>
      <c r="P7" s="78"/>
      <c r="Q7" s="78"/>
      <c r="R7" s="78">
        <f>SUM(R6:R6)</f>
        <v>0</v>
      </c>
      <c r="S7" s="78">
        <f t="shared" ref="S7:BG7" si="0">SUM(S6:S6)</f>
        <v>0</v>
      </c>
      <c r="T7" s="78">
        <f t="shared" si="0"/>
        <v>0</v>
      </c>
      <c r="U7" s="78">
        <f t="shared" si="0"/>
        <v>0</v>
      </c>
      <c r="V7" s="78">
        <f t="shared" si="0"/>
        <v>0</v>
      </c>
      <c r="W7" s="78">
        <f t="shared" si="0"/>
        <v>0</v>
      </c>
      <c r="X7" s="78">
        <f t="shared" si="0"/>
        <v>0</v>
      </c>
      <c r="Y7" s="78">
        <f t="shared" si="0"/>
        <v>0</v>
      </c>
      <c r="Z7" s="78">
        <f t="shared" si="0"/>
        <v>0</v>
      </c>
      <c r="AA7" s="78">
        <f t="shared" si="0"/>
        <v>0</v>
      </c>
      <c r="AB7" s="78">
        <f t="shared" si="0"/>
        <v>0</v>
      </c>
      <c r="AC7" s="78">
        <f t="shared" si="0"/>
        <v>0</v>
      </c>
      <c r="AD7" s="78">
        <f t="shared" si="0"/>
        <v>0</v>
      </c>
      <c r="AE7" s="78">
        <f t="shared" si="0"/>
        <v>0</v>
      </c>
      <c r="AF7" s="78">
        <f t="shared" si="0"/>
        <v>0</v>
      </c>
      <c r="AG7" s="78">
        <f t="shared" si="0"/>
        <v>0</v>
      </c>
      <c r="AH7" s="78">
        <f t="shared" si="0"/>
        <v>0</v>
      </c>
      <c r="AI7" s="78">
        <f t="shared" si="0"/>
        <v>0</v>
      </c>
      <c r="AJ7" s="78">
        <f t="shared" si="0"/>
        <v>0</v>
      </c>
      <c r="AK7" s="78">
        <f t="shared" si="0"/>
        <v>0</v>
      </c>
      <c r="AL7" s="78">
        <f t="shared" si="0"/>
        <v>0</v>
      </c>
      <c r="AM7" s="78">
        <f t="shared" si="0"/>
        <v>2</v>
      </c>
      <c r="AN7" s="78">
        <f t="shared" si="0"/>
        <v>2</v>
      </c>
      <c r="AO7" s="78">
        <f t="shared" si="0"/>
        <v>0</v>
      </c>
      <c r="AP7" s="78">
        <f t="shared" si="0"/>
        <v>0</v>
      </c>
      <c r="AQ7" s="78">
        <f t="shared" si="0"/>
        <v>0</v>
      </c>
      <c r="AR7" s="78">
        <f t="shared" si="0"/>
        <v>0</v>
      </c>
      <c r="AS7" s="78">
        <f t="shared" si="0"/>
        <v>0</v>
      </c>
      <c r="AT7" s="78">
        <f t="shared" si="0"/>
        <v>0</v>
      </c>
      <c r="AU7" s="78">
        <f t="shared" si="0"/>
        <v>0</v>
      </c>
      <c r="AV7" s="78">
        <f t="shared" si="0"/>
        <v>0</v>
      </c>
      <c r="AW7" s="78">
        <f t="shared" si="0"/>
        <v>0</v>
      </c>
      <c r="AX7" s="78">
        <f t="shared" si="0"/>
        <v>0</v>
      </c>
      <c r="AY7" s="78">
        <f t="shared" si="0"/>
        <v>0</v>
      </c>
      <c r="AZ7" s="78">
        <f t="shared" si="0"/>
        <v>0</v>
      </c>
      <c r="BA7" s="78">
        <f t="shared" si="0"/>
        <v>0</v>
      </c>
      <c r="BB7" s="78">
        <f t="shared" si="0"/>
        <v>0</v>
      </c>
      <c r="BC7" s="78">
        <f t="shared" si="0"/>
        <v>0</v>
      </c>
      <c r="BD7" s="78">
        <f t="shared" si="0"/>
        <v>0</v>
      </c>
      <c r="BE7" s="78">
        <f t="shared" si="0"/>
        <v>0</v>
      </c>
      <c r="BF7" s="78">
        <f t="shared" si="0"/>
        <v>0</v>
      </c>
      <c r="BG7" s="78">
        <f t="shared" si="0"/>
        <v>0</v>
      </c>
      <c r="BH7" s="80"/>
    </row>
    <row r="8" ht="91.95" customHeight="1" spans="1:60">
      <c r="A8" s="27" t="s">
        <v>69</v>
      </c>
      <c r="B8" s="27"/>
      <c r="C8" s="27"/>
      <c r="D8" s="27"/>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c r="BA8" s="27"/>
      <c r="BB8" s="27"/>
      <c r="BC8" s="27"/>
      <c r="BD8" s="27"/>
      <c r="BE8" s="27"/>
      <c r="BF8" s="27"/>
      <c r="BG8" s="27"/>
      <c r="BH8" s="27"/>
    </row>
  </sheetData>
  <mergeCells count="25">
    <mergeCell ref="A1:BH1"/>
    <mergeCell ref="A2:BH2"/>
    <mergeCell ref="A3:BH3"/>
    <mergeCell ref="R4:AL4"/>
    <mergeCell ref="AM4:BG4"/>
    <mergeCell ref="A7:Q7"/>
    <mergeCell ref="A8:BH8"/>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BH4:BH5"/>
  </mergeCells>
  <printOptions horizontalCentered="1"/>
  <pageMargins left="0.357638888888889" right="0.357638888888889" top="0.605555555555556" bottom="0.605555555555556" header="0.5" footer="0.5"/>
  <pageSetup paperSize="9" scale="50"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H40"/>
  <sheetViews>
    <sheetView zoomScale="70" zoomScaleNormal="70" workbookViewId="0">
      <pane xSplit="3" ySplit="5" topLeftCell="D34" activePane="bottomRight" state="frozen"/>
      <selection/>
      <selection pane="topRight"/>
      <selection pane="bottomLeft"/>
      <selection pane="bottomRight" activeCell="G35" sqref="G35"/>
    </sheetView>
  </sheetViews>
  <sheetFormatPr defaultColWidth="9.64166666666667" defaultRowHeight="18.75"/>
  <cols>
    <col min="1" max="1" width="8" style="4" customWidth="1"/>
    <col min="2" max="3" width="16.6666666666667" style="5" customWidth="1"/>
    <col min="4" max="4" width="50.8916666666667" style="6" customWidth="1"/>
    <col min="5" max="17" width="13.1083333333333" style="4" customWidth="1"/>
    <col min="18" max="18" width="9.66666666666667" style="4" customWidth="1"/>
    <col min="19" max="19" width="9.13333333333333" style="4" customWidth="1"/>
    <col min="20" max="20" width="8.75" customWidth="1"/>
    <col min="60" max="60" width="9.64166666666667" style="2"/>
  </cols>
  <sheetData>
    <row r="1" ht="25.5" spans="1:60">
      <c r="A1" s="7" t="s">
        <v>0</v>
      </c>
      <c r="B1" s="7"/>
      <c r="C1" s="7"/>
      <c r="D1" s="7"/>
      <c r="E1" s="7"/>
      <c r="F1" s="7"/>
      <c r="G1" s="7"/>
      <c r="H1" s="7"/>
      <c r="I1" s="7"/>
      <c r="J1" s="7"/>
      <c r="K1" s="7"/>
      <c r="L1" s="7"/>
      <c r="M1" s="7"/>
      <c r="N1" s="7"/>
      <c r="O1" s="7"/>
      <c r="P1" s="7"/>
      <c r="Q1" s="7"/>
      <c r="R1" s="7"/>
      <c r="S1" s="7"/>
      <c r="T1" s="7"/>
    </row>
    <row r="2" ht="28.5" spans="1:60">
      <c r="A2" s="8" t="s">
        <v>253</v>
      </c>
      <c r="B2" s="8"/>
      <c r="C2" s="8"/>
      <c r="D2" s="8"/>
      <c r="E2" s="8"/>
      <c r="F2" s="8"/>
      <c r="G2" s="8"/>
      <c r="H2" s="8"/>
      <c r="I2" s="8"/>
      <c r="J2" s="8"/>
      <c r="K2" s="8"/>
      <c r="L2" s="8"/>
      <c r="M2" s="8"/>
      <c r="N2" s="8"/>
      <c r="O2" s="8"/>
      <c r="P2" s="8"/>
      <c r="Q2" s="8"/>
      <c r="R2" s="8"/>
      <c r="S2" s="8"/>
      <c r="T2" s="8"/>
    </row>
    <row r="3" ht="27" spans="1:60">
      <c r="A3" s="9" t="s">
        <v>395</v>
      </c>
      <c r="B3" s="9"/>
      <c r="C3" s="9"/>
      <c r="D3" s="9"/>
      <c r="E3" s="9"/>
      <c r="F3" s="9"/>
      <c r="G3" s="9"/>
      <c r="H3" s="9"/>
      <c r="I3" s="9"/>
      <c r="J3" s="9"/>
      <c r="K3" s="9"/>
      <c r="L3" s="9"/>
      <c r="M3" s="9"/>
      <c r="N3" s="9"/>
      <c r="O3" s="9"/>
      <c r="P3" s="9"/>
      <c r="Q3" s="9"/>
      <c r="R3" s="9"/>
      <c r="S3" s="9"/>
      <c r="T3" s="9"/>
    </row>
    <row r="4" ht="20.25" spans="1:60">
      <c r="A4" s="10" t="s">
        <v>3</v>
      </c>
      <c r="B4" s="10" t="s">
        <v>4</v>
      </c>
      <c r="C4" s="10" t="s">
        <v>5</v>
      </c>
      <c r="D4" s="10" t="s">
        <v>6</v>
      </c>
      <c r="E4" s="10" t="s">
        <v>7</v>
      </c>
      <c r="F4" s="10" t="s">
        <v>8</v>
      </c>
      <c r="G4" s="10" t="s">
        <v>9</v>
      </c>
      <c r="H4" s="10" t="s">
        <v>10</v>
      </c>
      <c r="I4" s="10" t="s">
        <v>11</v>
      </c>
      <c r="J4" s="10" t="s">
        <v>12</v>
      </c>
      <c r="K4" s="10" t="s">
        <v>13</v>
      </c>
      <c r="L4" s="10" t="s">
        <v>14</v>
      </c>
      <c r="M4" s="10" t="s">
        <v>15</v>
      </c>
      <c r="N4" s="10" t="s">
        <v>16</v>
      </c>
      <c r="O4" s="10" t="s">
        <v>17</v>
      </c>
      <c r="P4" s="10" t="s">
        <v>18</v>
      </c>
      <c r="Q4" s="10" t="s">
        <v>19</v>
      </c>
      <c r="R4" s="11" t="s">
        <v>20</v>
      </c>
      <c r="S4" s="12"/>
      <c r="T4" s="12"/>
      <c r="U4" s="12"/>
      <c r="V4" s="12"/>
      <c r="W4" s="12"/>
      <c r="X4" s="12"/>
      <c r="Y4" s="12"/>
      <c r="Z4" s="12"/>
      <c r="AA4" s="12"/>
      <c r="AB4" s="12"/>
      <c r="AC4" s="12"/>
      <c r="AD4" s="12"/>
      <c r="AE4" s="12"/>
      <c r="AF4" s="12"/>
      <c r="AG4" s="12"/>
      <c r="AH4" s="12"/>
      <c r="AI4" s="12"/>
      <c r="AJ4" s="12"/>
      <c r="AK4" s="12"/>
      <c r="AL4" s="13"/>
      <c r="AM4" s="14" t="s">
        <v>21</v>
      </c>
      <c r="AN4" s="15"/>
      <c r="AO4" s="15"/>
      <c r="AP4" s="15"/>
      <c r="AQ4" s="15"/>
      <c r="AR4" s="15"/>
      <c r="AS4" s="15"/>
      <c r="AT4" s="15"/>
      <c r="AU4" s="15"/>
      <c r="AV4" s="15"/>
      <c r="AW4" s="15"/>
      <c r="AX4" s="15"/>
      <c r="AY4" s="15"/>
      <c r="AZ4" s="15"/>
      <c r="BA4" s="15"/>
      <c r="BB4" s="15"/>
      <c r="BC4" s="15"/>
      <c r="BD4" s="15"/>
      <c r="BE4" s="15"/>
      <c r="BF4" s="15"/>
      <c r="BG4" s="16"/>
      <c r="BH4" s="17" t="s">
        <v>22</v>
      </c>
    </row>
    <row r="5" ht="40.5" spans="1:60">
      <c r="A5" s="18"/>
      <c r="B5" s="18"/>
      <c r="C5" s="18"/>
      <c r="D5" s="18"/>
      <c r="E5" s="18"/>
      <c r="F5" s="18"/>
      <c r="G5" s="18"/>
      <c r="H5" s="18"/>
      <c r="I5" s="18"/>
      <c r="J5" s="18"/>
      <c r="K5" s="18"/>
      <c r="L5" s="18"/>
      <c r="M5" s="18"/>
      <c r="N5" s="18"/>
      <c r="O5" s="18"/>
      <c r="P5" s="18"/>
      <c r="Q5" s="18"/>
      <c r="R5" s="10" t="s">
        <v>23</v>
      </c>
      <c r="S5" s="10" t="s">
        <v>24</v>
      </c>
      <c r="T5" s="10" t="s">
        <v>25</v>
      </c>
      <c r="U5" s="10" t="s">
        <v>26</v>
      </c>
      <c r="V5" s="10" t="s">
        <v>27</v>
      </c>
      <c r="W5" s="10" t="s">
        <v>28</v>
      </c>
      <c r="X5" s="10" t="s">
        <v>29</v>
      </c>
      <c r="Y5" s="10" t="s">
        <v>30</v>
      </c>
      <c r="Z5" s="10" t="s">
        <v>31</v>
      </c>
      <c r="AA5" s="10" t="s">
        <v>32</v>
      </c>
      <c r="AB5" s="10" t="s">
        <v>33</v>
      </c>
      <c r="AC5" s="10" t="s">
        <v>34</v>
      </c>
      <c r="AD5" s="10" t="s">
        <v>35</v>
      </c>
      <c r="AE5" s="10" t="s">
        <v>36</v>
      </c>
      <c r="AF5" s="10" t="s">
        <v>37</v>
      </c>
      <c r="AG5" s="10" t="s">
        <v>38</v>
      </c>
      <c r="AH5" s="10" t="s">
        <v>39</v>
      </c>
      <c r="AI5" s="10" t="s">
        <v>40</v>
      </c>
      <c r="AJ5" s="10" t="s">
        <v>41</v>
      </c>
      <c r="AK5" s="10" t="s">
        <v>42</v>
      </c>
      <c r="AL5" s="10" t="s">
        <v>43</v>
      </c>
      <c r="AM5" s="10" t="s">
        <v>23</v>
      </c>
      <c r="AN5" s="10" t="s">
        <v>24</v>
      </c>
      <c r="AO5" s="10" t="s">
        <v>25</v>
      </c>
      <c r="AP5" s="10" t="s">
        <v>26</v>
      </c>
      <c r="AQ5" s="10" t="s">
        <v>27</v>
      </c>
      <c r="AR5" s="10" t="s">
        <v>28</v>
      </c>
      <c r="AS5" s="10" t="s">
        <v>29</v>
      </c>
      <c r="AT5" s="10" t="s">
        <v>30</v>
      </c>
      <c r="AU5" s="10" t="s">
        <v>31</v>
      </c>
      <c r="AV5" s="10" t="s">
        <v>32</v>
      </c>
      <c r="AW5" s="10" t="s">
        <v>33</v>
      </c>
      <c r="AX5" s="10" t="s">
        <v>34</v>
      </c>
      <c r="AY5" s="10" t="s">
        <v>35</v>
      </c>
      <c r="AZ5" s="10" t="s">
        <v>36</v>
      </c>
      <c r="BA5" s="10" t="s">
        <v>37</v>
      </c>
      <c r="BB5" s="10" t="s">
        <v>38</v>
      </c>
      <c r="BC5" s="10" t="s">
        <v>39</v>
      </c>
      <c r="BD5" s="10" t="s">
        <v>40</v>
      </c>
      <c r="BE5" s="10" t="s">
        <v>41</v>
      </c>
      <c r="BF5" s="10" t="s">
        <v>42</v>
      </c>
      <c r="BG5" s="10" t="s">
        <v>43</v>
      </c>
      <c r="BH5" s="19"/>
    </row>
    <row r="6" ht="150" spans="1:60">
      <c r="A6" s="28">
        <v>1</v>
      </c>
      <c r="B6" s="28" t="s">
        <v>396</v>
      </c>
      <c r="C6" s="28" t="s">
        <v>136</v>
      </c>
      <c r="D6" s="28" t="s">
        <v>397</v>
      </c>
      <c r="E6" s="28" t="s">
        <v>47</v>
      </c>
      <c r="F6" s="28" t="s">
        <v>48</v>
      </c>
      <c r="G6" s="28" t="s">
        <v>57</v>
      </c>
      <c r="H6" s="28" t="s">
        <v>50</v>
      </c>
      <c r="I6" s="28" t="s">
        <v>112</v>
      </c>
      <c r="J6" s="28" t="s">
        <v>52</v>
      </c>
      <c r="K6" s="29">
        <v>45658</v>
      </c>
      <c r="L6" s="29">
        <v>46022</v>
      </c>
      <c r="M6" s="28" t="s">
        <v>57</v>
      </c>
      <c r="N6" s="28" t="s">
        <v>398</v>
      </c>
      <c r="O6" s="28" t="s">
        <v>399</v>
      </c>
      <c r="P6" s="28" t="s">
        <v>368</v>
      </c>
      <c r="Q6" s="28" t="s">
        <v>400</v>
      </c>
      <c r="R6" s="30">
        <v>44670</v>
      </c>
      <c r="S6" s="30">
        <v>44670</v>
      </c>
      <c r="T6" s="28">
        <v>0</v>
      </c>
      <c r="U6" s="28">
        <v>0</v>
      </c>
      <c r="V6" s="28">
        <v>0</v>
      </c>
      <c r="W6" s="28">
        <v>0</v>
      </c>
      <c r="X6" s="28">
        <v>0</v>
      </c>
      <c r="Y6" s="28">
        <v>0</v>
      </c>
      <c r="Z6" s="28">
        <v>0</v>
      </c>
      <c r="AA6" s="28">
        <v>0</v>
      </c>
      <c r="AB6" s="28">
        <v>0</v>
      </c>
      <c r="AC6" s="28">
        <v>0</v>
      </c>
      <c r="AD6" s="28">
        <v>0</v>
      </c>
      <c r="AE6" s="28">
        <v>0</v>
      </c>
      <c r="AF6" s="28">
        <v>0</v>
      </c>
      <c r="AG6" s="28">
        <v>0</v>
      </c>
      <c r="AH6" s="28">
        <v>0</v>
      </c>
      <c r="AI6" s="28">
        <v>0</v>
      </c>
      <c r="AJ6" s="28">
        <v>0</v>
      </c>
      <c r="AK6" s="28">
        <v>0</v>
      </c>
      <c r="AL6" s="28">
        <v>0</v>
      </c>
      <c r="AM6" s="28">
        <v>0</v>
      </c>
      <c r="AN6" s="28">
        <v>0</v>
      </c>
      <c r="AO6" s="28">
        <v>0</v>
      </c>
      <c r="AP6" s="28">
        <v>0</v>
      </c>
      <c r="AQ6" s="28">
        <v>0</v>
      </c>
      <c r="AR6" s="28">
        <v>0</v>
      </c>
      <c r="AS6" s="28">
        <v>0</v>
      </c>
      <c r="AT6" s="28">
        <v>0</v>
      </c>
      <c r="AU6" s="28">
        <v>0</v>
      </c>
      <c r="AV6" s="28">
        <v>0</v>
      </c>
      <c r="AW6" s="28">
        <v>0</v>
      </c>
      <c r="AX6" s="28">
        <v>0</v>
      </c>
      <c r="AY6" s="28">
        <v>0</v>
      </c>
      <c r="AZ6" s="28">
        <v>0</v>
      </c>
      <c r="BA6" s="28">
        <v>0</v>
      </c>
      <c r="BB6" s="28">
        <v>0</v>
      </c>
      <c r="BC6" s="28">
        <v>0</v>
      </c>
      <c r="BD6" s="28">
        <v>0</v>
      </c>
      <c r="BE6" s="28">
        <v>0</v>
      </c>
      <c r="BF6" s="28">
        <v>0</v>
      </c>
      <c r="BG6" s="28">
        <v>0</v>
      </c>
      <c r="BH6" s="26" t="s">
        <v>401</v>
      </c>
    </row>
    <row r="7" ht="150" spans="1:60">
      <c r="A7" s="28">
        <v>2</v>
      </c>
      <c r="B7" s="28" t="s">
        <v>402</v>
      </c>
      <c r="C7" s="28" t="s">
        <v>136</v>
      </c>
      <c r="D7" s="28" t="s">
        <v>397</v>
      </c>
      <c r="E7" s="28" t="s">
        <v>47</v>
      </c>
      <c r="F7" s="28" t="s">
        <v>48</v>
      </c>
      <c r="G7" s="28" t="s">
        <v>57</v>
      </c>
      <c r="H7" s="28" t="s">
        <v>58</v>
      </c>
      <c r="I7" s="28" t="s">
        <v>324</v>
      </c>
      <c r="J7" s="28" t="s">
        <v>52</v>
      </c>
      <c r="K7" s="29">
        <v>45658</v>
      </c>
      <c r="L7" s="29">
        <v>46022</v>
      </c>
      <c r="M7" s="28" t="s">
        <v>57</v>
      </c>
      <c r="N7" s="28" t="s">
        <v>398</v>
      </c>
      <c r="O7" s="28" t="s">
        <v>399</v>
      </c>
      <c r="P7" s="28" t="s">
        <v>368</v>
      </c>
      <c r="Q7" s="28" t="s">
        <v>400</v>
      </c>
      <c r="R7" s="30">
        <v>0</v>
      </c>
      <c r="S7" s="30">
        <v>0</v>
      </c>
      <c r="T7" s="28">
        <v>0</v>
      </c>
      <c r="U7" s="28">
        <v>0</v>
      </c>
      <c r="V7" s="28">
        <v>0</v>
      </c>
      <c r="W7" s="28">
        <v>0</v>
      </c>
      <c r="X7" s="28">
        <v>0</v>
      </c>
      <c r="Y7" s="28">
        <v>0</v>
      </c>
      <c r="Z7" s="28">
        <v>0</v>
      </c>
      <c r="AA7" s="28">
        <v>0</v>
      </c>
      <c r="AB7" s="28">
        <v>0</v>
      </c>
      <c r="AC7" s="28">
        <v>0</v>
      </c>
      <c r="AD7" s="28">
        <v>0</v>
      </c>
      <c r="AE7" s="28">
        <v>0</v>
      </c>
      <c r="AF7" s="28">
        <v>0</v>
      </c>
      <c r="AG7" s="28">
        <v>0</v>
      </c>
      <c r="AH7" s="28">
        <v>0</v>
      </c>
      <c r="AI7" s="28">
        <v>0</v>
      </c>
      <c r="AJ7" s="28">
        <v>0</v>
      </c>
      <c r="AK7" s="28">
        <v>0</v>
      </c>
      <c r="AL7" s="28">
        <v>0</v>
      </c>
      <c r="AM7" s="30">
        <v>42963</v>
      </c>
      <c r="AN7" s="30">
        <v>42963</v>
      </c>
      <c r="AO7" s="28">
        <v>0</v>
      </c>
      <c r="AP7" s="28">
        <v>0</v>
      </c>
      <c r="AQ7" s="28">
        <v>0</v>
      </c>
      <c r="AR7" s="28">
        <v>0</v>
      </c>
      <c r="AS7" s="28">
        <v>0</v>
      </c>
      <c r="AT7" s="28">
        <v>0</v>
      </c>
      <c r="AU7" s="28">
        <v>0</v>
      </c>
      <c r="AV7" s="28">
        <v>0</v>
      </c>
      <c r="AW7" s="28">
        <v>0</v>
      </c>
      <c r="AX7" s="28">
        <v>0</v>
      </c>
      <c r="AY7" s="28">
        <v>0</v>
      </c>
      <c r="AZ7" s="28">
        <v>0</v>
      </c>
      <c r="BA7" s="28">
        <v>0</v>
      </c>
      <c r="BB7" s="28">
        <v>0</v>
      </c>
      <c r="BC7" s="28">
        <v>0</v>
      </c>
      <c r="BD7" s="28">
        <v>0</v>
      </c>
      <c r="BE7" s="28">
        <v>0</v>
      </c>
      <c r="BF7" s="28">
        <v>0</v>
      </c>
      <c r="BG7" s="28">
        <v>0</v>
      </c>
      <c r="BH7" s="26" t="s">
        <v>401</v>
      </c>
    </row>
    <row r="8" ht="75" spans="1:60">
      <c r="A8" s="28">
        <v>3</v>
      </c>
      <c r="B8" s="28" t="s">
        <v>403</v>
      </c>
      <c r="C8" s="28" t="s">
        <v>136</v>
      </c>
      <c r="D8" s="28" t="s">
        <v>404</v>
      </c>
      <c r="E8" s="28" t="s">
        <v>47</v>
      </c>
      <c r="F8" s="28" t="s">
        <v>48</v>
      </c>
      <c r="G8" s="28" t="s">
        <v>57</v>
      </c>
      <c r="H8" s="28" t="s">
        <v>50</v>
      </c>
      <c r="I8" s="28" t="s">
        <v>355</v>
      </c>
      <c r="J8" s="28" t="s">
        <v>52</v>
      </c>
      <c r="K8" s="29">
        <v>45658</v>
      </c>
      <c r="L8" s="29">
        <v>46022</v>
      </c>
      <c r="M8" s="28" t="s">
        <v>57</v>
      </c>
      <c r="N8" s="28" t="s">
        <v>405</v>
      </c>
      <c r="O8" s="28" t="s">
        <v>399</v>
      </c>
      <c r="P8" s="28" t="s">
        <v>368</v>
      </c>
      <c r="Q8" s="28" t="s">
        <v>400</v>
      </c>
      <c r="R8" s="30">
        <v>4964</v>
      </c>
      <c r="S8" s="30">
        <v>4964</v>
      </c>
      <c r="T8" s="28">
        <v>0</v>
      </c>
      <c r="U8" s="28">
        <v>0</v>
      </c>
      <c r="V8" s="28">
        <v>0</v>
      </c>
      <c r="W8" s="28">
        <v>0</v>
      </c>
      <c r="X8" s="28">
        <v>0</v>
      </c>
      <c r="Y8" s="28">
        <v>0</v>
      </c>
      <c r="Z8" s="28">
        <v>0</v>
      </c>
      <c r="AA8" s="28">
        <v>0</v>
      </c>
      <c r="AB8" s="28">
        <v>0</v>
      </c>
      <c r="AC8" s="28">
        <v>0</v>
      </c>
      <c r="AD8" s="28">
        <v>0</v>
      </c>
      <c r="AE8" s="28">
        <v>0</v>
      </c>
      <c r="AF8" s="28">
        <v>0</v>
      </c>
      <c r="AG8" s="28">
        <v>0</v>
      </c>
      <c r="AH8" s="28">
        <v>0</v>
      </c>
      <c r="AI8" s="28">
        <v>0</v>
      </c>
      <c r="AJ8" s="28">
        <v>0</v>
      </c>
      <c r="AK8" s="28">
        <v>0</v>
      </c>
      <c r="AL8" s="28">
        <v>0</v>
      </c>
      <c r="AM8" s="28">
        <v>0</v>
      </c>
      <c r="AN8" s="28">
        <v>0</v>
      </c>
      <c r="AO8" s="28">
        <v>0</v>
      </c>
      <c r="AP8" s="28">
        <v>0</v>
      </c>
      <c r="AQ8" s="28">
        <v>0</v>
      </c>
      <c r="AR8" s="28">
        <v>0</v>
      </c>
      <c r="AS8" s="28">
        <v>0</v>
      </c>
      <c r="AT8" s="28">
        <v>0</v>
      </c>
      <c r="AU8" s="28">
        <v>0</v>
      </c>
      <c r="AV8" s="28">
        <v>0</v>
      </c>
      <c r="AW8" s="28">
        <v>0</v>
      </c>
      <c r="AX8" s="28">
        <v>0</v>
      </c>
      <c r="AY8" s="28">
        <v>0</v>
      </c>
      <c r="AZ8" s="28">
        <v>0</v>
      </c>
      <c r="BA8" s="28">
        <v>0</v>
      </c>
      <c r="BB8" s="28">
        <v>0</v>
      </c>
      <c r="BC8" s="28">
        <v>0</v>
      </c>
      <c r="BD8" s="28">
        <v>0</v>
      </c>
      <c r="BE8" s="28">
        <v>0</v>
      </c>
      <c r="BF8" s="28">
        <v>0</v>
      </c>
      <c r="BG8" s="28">
        <v>0</v>
      </c>
      <c r="BH8" s="26" t="s">
        <v>401</v>
      </c>
    </row>
    <row r="9" ht="75" spans="1:60">
      <c r="A9" s="28">
        <v>4</v>
      </c>
      <c r="B9" s="28" t="s">
        <v>406</v>
      </c>
      <c r="C9" s="28" t="s">
        <v>136</v>
      </c>
      <c r="D9" s="28" t="s">
        <v>404</v>
      </c>
      <c r="E9" s="28" t="s">
        <v>47</v>
      </c>
      <c r="F9" s="28" t="s">
        <v>48</v>
      </c>
      <c r="G9" s="28" t="s">
        <v>57</v>
      </c>
      <c r="H9" s="28" t="s">
        <v>58</v>
      </c>
      <c r="I9" s="28" t="s">
        <v>407</v>
      </c>
      <c r="J9" s="28" t="s">
        <v>52</v>
      </c>
      <c r="K9" s="29">
        <v>45658</v>
      </c>
      <c r="L9" s="29">
        <v>46022</v>
      </c>
      <c r="M9" s="28" t="s">
        <v>57</v>
      </c>
      <c r="N9" s="28" t="s">
        <v>405</v>
      </c>
      <c r="O9" s="28" t="s">
        <v>399</v>
      </c>
      <c r="P9" s="28" t="s">
        <v>368</v>
      </c>
      <c r="Q9" s="28" t="s">
        <v>400</v>
      </c>
      <c r="R9" s="30">
        <v>0</v>
      </c>
      <c r="S9" s="30">
        <v>0</v>
      </c>
      <c r="T9" s="28">
        <v>0</v>
      </c>
      <c r="U9" s="28">
        <v>0</v>
      </c>
      <c r="V9" s="28">
        <v>0</v>
      </c>
      <c r="W9" s="28">
        <v>0</v>
      </c>
      <c r="X9" s="28">
        <v>0</v>
      </c>
      <c r="Y9" s="28">
        <v>0</v>
      </c>
      <c r="Z9" s="28">
        <v>0</v>
      </c>
      <c r="AA9" s="28">
        <v>0</v>
      </c>
      <c r="AB9" s="28">
        <v>0</v>
      </c>
      <c r="AC9" s="28">
        <v>0</v>
      </c>
      <c r="AD9" s="28">
        <v>0</v>
      </c>
      <c r="AE9" s="28">
        <v>0</v>
      </c>
      <c r="AF9" s="28">
        <v>0</v>
      </c>
      <c r="AG9" s="28">
        <v>0</v>
      </c>
      <c r="AH9" s="28">
        <v>0</v>
      </c>
      <c r="AI9" s="28">
        <v>0</v>
      </c>
      <c r="AJ9" s="28">
        <v>0</v>
      </c>
      <c r="AK9" s="28">
        <v>0</v>
      </c>
      <c r="AL9" s="28">
        <v>0</v>
      </c>
      <c r="AM9" s="30">
        <v>4774</v>
      </c>
      <c r="AN9" s="30">
        <v>4774</v>
      </c>
      <c r="AO9" s="28">
        <v>0</v>
      </c>
      <c r="AP9" s="28">
        <v>0</v>
      </c>
      <c r="AQ9" s="28">
        <v>0</v>
      </c>
      <c r="AR9" s="28">
        <v>0</v>
      </c>
      <c r="AS9" s="28">
        <v>0</v>
      </c>
      <c r="AT9" s="28">
        <v>0</v>
      </c>
      <c r="AU9" s="28">
        <v>0</v>
      </c>
      <c r="AV9" s="28">
        <v>0</v>
      </c>
      <c r="AW9" s="28">
        <v>0</v>
      </c>
      <c r="AX9" s="28">
        <v>0</v>
      </c>
      <c r="AY9" s="28">
        <v>0</v>
      </c>
      <c r="AZ9" s="28">
        <v>0</v>
      </c>
      <c r="BA9" s="28">
        <v>0</v>
      </c>
      <c r="BB9" s="28">
        <v>0</v>
      </c>
      <c r="BC9" s="28">
        <v>0</v>
      </c>
      <c r="BD9" s="28">
        <v>0</v>
      </c>
      <c r="BE9" s="28">
        <v>0</v>
      </c>
      <c r="BF9" s="28">
        <v>0</v>
      </c>
      <c r="BG9" s="28">
        <v>0</v>
      </c>
      <c r="BH9" s="26" t="s">
        <v>401</v>
      </c>
    </row>
    <row r="10" ht="262.5" spans="1:60">
      <c r="A10" s="28">
        <v>5</v>
      </c>
      <c r="B10" s="28" t="s">
        <v>408</v>
      </c>
      <c r="C10" s="28" t="s">
        <v>136</v>
      </c>
      <c r="D10" s="28" t="s">
        <v>409</v>
      </c>
      <c r="E10" s="28" t="s">
        <v>47</v>
      </c>
      <c r="F10" s="28" t="s">
        <v>48</v>
      </c>
      <c r="G10" s="28" t="s">
        <v>57</v>
      </c>
      <c r="H10" s="28" t="s">
        <v>50</v>
      </c>
      <c r="I10" s="28" t="s">
        <v>410</v>
      </c>
      <c r="J10" s="28" t="s">
        <v>52</v>
      </c>
      <c r="K10" s="29">
        <v>45658</v>
      </c>
      <c r="L10" s="29">
        <v>46022</v>
      </c>
      <c r="M10" s="28" t="s">
        <v>57</v>
      </c>
      <c r="N10" s="28" t="s">
        <v>411</v>
      </c>
      <c r="O10" s="28" t="s">
        <v>399</v>
      </c>
      <c r="P10" s="28" t="s">
        <v>368</v>
      </c>
      <c r="Q10" s="28" t="s">
        <v>400</v>
      </c>
      <c r="R10" s="30">
        <v>5587</v>
      </c>
      <c r="S10" s="30">
        <v>5587</v>
      </c>
      <c r="T10" s="28">
        <v>0</v>
      </c>
      <c r="U10" s="28">
        <v>0</v>
      </c>
      <c r="V10" s="28">
        <v>0</v>
      </c>
      <c r="W10" s="28">
        <v>0</v>
      </c>
      <c r="X10" s="28">
        <v>0</v>
      </c>
      <c r="Y10" s="28">
        <v>0</v>
      </c>
      <c r="Z10" s="28">
        <v>0</v>
      </c>
      <c r="AA10" s="28">
        <v>0</v>
      </c>
      <c r="AB10" s="28">
        <v>0</v>
      </c>
      <c r="AC10" s="28">
        <v>0</v>
      </c>
      <c r="AD10" s="28">
        <v>0</v>
      </c>
      <c r="AE10" s="28">
        <v>0</v>
      </c>
      <c r="AF10" s="28">
        <v>0</v>
      </c>
      <c r="AG10" s="28">
        <v>0</v>
      </c>
      <c r="AH10" s="28">
        <v>0</v>
      </c>
      <c r="AI10" s="28">
        <v>0</v>
      </c>
      <c r="AJ10" s="28">
        <v>0</v>
      </c>
      <c r="AK10" s="28">
        <v>0</v>
      </c>
      <c r="AL10" s="28">
        <v>0</v>
      </c>
      <c r="AM10" s="28">
        <v>0</v>
      </c>
      <c r="AN10" s="28">
        <v>0</v>
      </c>
      <c r="AO10" s="28">
        <v>0</v>
      </c>
      <c r="AP10" s="28">
        <v>0</v>
      </c>
      <c r="AQ10" s="28">
        <v>0</v>
      </c>
      <c r="AR10" s="28">
        <v>0</v>
      </c>
      <c r="AS10" s="28">
        <v>0</v>
      </c>
      <c r="AT10" s="28">
        <v>0</v>
      </c>
      <c r="AU10" s="28">
        <v>0</v>
      </c>
      <c r="AV10" s="28">
        <v>0</v>
      </c>
      <c r="AW10" s="28">
        <v>0</v>
      </c>
      <c r="AX10" s="28">
        <v>0</v>
      </c>
      <c r="AY10" s="28">
        <v>0</v>
      </c>
      <c r="AZ10" s="28">
        <v>0</v>
      </c>
      <c r="BA10" s="28">
        <v>0</v>
      </c>
      <c r="BB10" s="28">
        <v>0</v>
      </c>
      <c r="BC10" s="28">
        <v>0</v>
      </c>
      <c r="BD10" s="28">
        <v>0</v>
      </c>
      <c r="BE10" s="28">
        <v>0</v>
      </c>
      <c r="BF10" s="28">
        <v>0</v>
      </c>
      <c r="BG10" s="28">
        <v>0</v>
      </c>
      <c r="BH10" s="26" t="s">
        <v>401</v>
      </c>
    </row>
    <row r="11" ht="262.5" spans="1:60">
      <c r="A11" s="28">
        <v>6</v>
      </c>
      <c r="B11" s="28" t="s">
        <v>412</v>
      </c>
      <c r="C11" s="28" t="s">
        <v>136</v>
      </c>
      <c r="D11" s="28" t="s">
        <v>409</v>
      </c>
      <c r="E11" s="28" t="s">
        <v>47</v>
      </c>
      <c r="F11" s="28" t="s">
        <v>48</v>
      </c>
      <c r="G11" s="28" t="s">
        <v>57</v>
      </c>
      <c r="H11" s="28" t="s">
        <v>58</v>
      </c>
      <c r="I11" s="28" t="s">
        <v>413</v>
      </c>
      <c r="J11" s="28" t="s">
        <v>52</v>
      </c>
      <c r="K11" s="29">
        <v>45658</v>
      </c>
      <c r="L11" s="29">
        <v>46022</v>
      </c>
      <c r="M11" s="28" t="s">
        <v>57</v>
      </c>
      <c r="N11" s="28" t="s">
        <v>411</v>
      </c>
      <c r="O11" s="28" t="s">
        <v>399</v>
      </c>
      <c r="P11" s="28" t="s">
        <v>368</v>
      </c>
      <c r="Q11" s="28" t="s">
        <v>400</v>
      </c>
      <c r="R11" s="30">
        <v>0</v>
      </c>
      <c r="S11" s="30">
        <v>0</v>
      </c>
      <c r="T11" s="28">
        <v>0</v>
      </c>
      <c r="U11" s="28">
        <v>0</v>
      </c>
      <c r="V11" s="28">
        <v>0</v>
      </c>
      <c r="W11" s="28">
        <v>0</v>
      </c>
      <c r="X11" s="28">
        <v>0</v>
      </c>
      <c r="Y11" s="28">
        <v>0</v>
      </c>
      <c r="Z11" s="28">
        <v>0</v>
      </c>
      <c r="AA11" s="28">
        <v>0</v>
      </c>
      <c r="AB11" s="28">
        <v>0</v>
      </c>
      <c r="AC11" s="28">
        <v>0</v>
      </c>
      <c r="AD11" s="28">
        <v>0</v>
      </c>
      <c r="AE11" s="28">
        <v>0</v>
      </c>
      <c r="AF11" s="28">
        <v>0</v>
      </c>
      <c r="AG11" s="28">
        <v>0</v>
      </c>
      <c r="AH11" s="28">
        <v>0</v>
      </c>
      <c r="AI11" s="28">
        <v>0</v>
      </c>
      <c r="AJ11" s="28">
        <v>0</v>
      </c>
      <c r="AK11" s="28">
        <v>0</v>
      </c>
      <c r="AL11" s="28">
        <v>0</v>
      </c>
      <c r="AM11" s="30">
        <v>5374</v>
      </c>
      <c r="AN11" s="30">
        <v>5374</v>
      </c>
      <c r="AO11" s="28">
        <v>0</v>
      </c>
      <c r="AP11" s="28">
        <v>0</v>
      </c>
      <c r="AQ11" s="28">
        <v>0</v>
      </c>
      <c r="AR11" s="28">
        <v>0</v>
      </c>
      <c r="AS11" s="28">
        <v>0</v>
      </c>
      <c r="AT11" s="28">
        <v>0</v>
      </c>
      <c r="AU11" s="28">
        <v>0</v>
      </c>
      <c r="AV11" s="28">
        <v>0</v>
      </c>
      <c r="AW11" s="28">
        <v>0</v>
      </c>
      <c r="AX11" s="28">
        <v>0</v>
      </c>
      <c r="AY11" s="28">
        <v>0</v>
      </c>
      <c r="AZ11" s="28">
        <v>0</v>
      </c>
      <c r="BA11" s="28">
        <v>0</v>
      </c>
      <c r="BB11" s="28">
        <v>0</v>
      </c>
      <c r="BC11" s="28">
        <v>0</v>
      </c>
      <c r="BD11" s="28">
        <v>0</v>
      </c>
      <c r="BE11" s="28">
        <v>0</v>
      </c>
      <c r="BF11" s="28">
        <v>0</v>
      </c>
      <c r="BG11" s="28">
        <v>0</v>
      </c>
      <c r="BH11" s="26" t="s">
        <v>401</v>
      </c>
    </row>
    <row r="12" ht="187.5" spans="1:60">
      <c r="A12" s="28">
        <v>7</v>
      </c>
      <c r="B12" s="28" t="s">
        <v>414</v>
      </c>
      <c r="C12" s="28" t="s">
        <v>136</v>
      </c>
      <c r="D12" s="28" t="s">
        <v>415</v>
      </c>
      <c r="E12" s="28" t="s">
        <v>47</v>
      </c>
      <c r="F12" s="28" t="s">
        <v>48</v>
      </c>
      <c r="G12" s="28" t="s">
        <v>57</v>
      </c>
      <c r="H12" s="28" t="s">
        <v>50</v>
      </c>
      <c r="I12" s="28" t="s">
        <v>416</v>
      </c>
      <c r="J12" s="28" t="s">
        <v>52</v>
      </c>
      <c r="K12" s="29">
        <v>45658</v>
      </c>
      <c r="L12" s="29">
        <v>46022</v>
      </c>
      <c r="M12" s="28" t="s">
        <v>57</v>
      </c>
      <c r="N12" s="28" t="s">
        <v>417</v>
      </c>
      <c r="O12" s="28" t="s">
        <v>399</v>
      </c>
      <c r="P12" s="28" t="s">
        <v>368</v>
      </c>
      <c r="Q12" s="28" t="s">
        <v>400</v>
      </c>
      <c r="R12" s="30">
        <v>2610</v>
      </c>
      <c r="S12" s="30">
        <v>2610</v>
      </c>
      <c r="T12" s="28">
        <v>0</v>
      </c>
      <c r="U12" s="28">
        <v>0</v>
      </c>
      <c r="V12" s="28">
        <v>0</v>
      </c>
      <c r="W12" s="28">
        <v>0</v>
      </c>
      <c r="X12" s="28">
        <v>0</v>
      </c>
      <c r="Y12" s="28">
        <v>0</v>
      </c>
      <c r="Z12" s="28">
        <v>0</v>
      </c>
      <c r="AA12" s="28">
        <v>0</v>
      </c>
      <c r="AB12" s="28">
        <v>0</v>
      </c>
      <c r="AC12" s="28">
        <v>0</v>
      </c>
      <c r="AD12" s="28">
        <v>0</v>
      </c>
      <c r="AE12" s="28">
        <v>0</v>
      </c>
      <c r="AF12" s="28">
        <v>0</v>
      </c>
      <c r="AG12" s="28">
        <v>0</v>
      </c>
      <c r="AH12" s="28">
        <v>0</v>
      </c>
      <c r="AI12" s="28">
        <v>0</v>
      </c>
      <c r="AJ12" s="28">
        <v>0</v>
      </c>
      <c r="AK12" s="28">
        <v>0</v>
      </c>
      <c r="AL12" s="28">
        <v>0</v>
      </c>
      <c r="AM12" s="28">
        <v>0</v>
      </c>
      <c r="AN12" s="28">
        <v>0</v>
      </c>
      <c r="AO12" s="28">
        <v>0</v>
      </c>
      <c r="AP12" s="28">
        <v>0</v>
      </c>
      <c r="AQ12" s="28">
        <v>0</v>
      </c>
      <c r="AR12" s="28">
        <v>0</v>
      </c>
      <c r="AS12" s="28">
        <v>0</v>
      </c>
      <c r="AT12" s="28">
        <v>0</v>
      </c>
      <c r="AU12" s="28">
        <v>0</v>
      </c>
      <c r="AV12" s="28">
        <v>0</v>
      </c>
      <c r="AW12" s="28">
        <v>0</v>
      </c>
      <c r="AX12" s="28">
        <v>0</v>
      </c>
      <c r="AY12" s="28">
        <v>0</v>
      </c>
      <c r="AZ12" s="28">
        <v>0</v>
      </c>
      <c r="BA12" s="28">
        <v>0</v>
      </c>
      <c r="BB12" s="28">
        <v>0</v>
      </c>
      <c r="BC12" s="28">
        <v>0</v>
      </c>
      <c r="BD12" s="28">
        <v>0</v>
      </c>
      <c r="BE12" s="28">
        <v>0</v>
      </c>
      <c r="BF12" s="28">
        <v>0</v>
      </c>
      <c r="BG12" s="28">
        <v>0</v>
      </c>
      <c r="BH12" s="26" t="s">
        <v>401</v>
      </c>
    </row>
    <row r="13" ht="187.5" spans="1:60">
      <c r="A13" s="28">
        <v>8</v>
      </c>
      <c r="B13" s="28" t="s">
        <v>418</v>
      </c>
      <c r="C13" s="28" t="s">
        <v>136</v>
      </c>
      <c r="D13" s="28" t="s">
        <v>415</v>
      </c>
      <c r="E13" s="28" t="s">
        <v>47</v>
      </c>
      <c r="F13" s="28" t="s">
        <v>48</v>
      </c>
      <c r="G13" s="28" t="s">
        <v>57</v>
      </c>
      <c r="H13" s="28" t="s">
        <v>58</v>
      </c>
      <c r="I13" s="28" t="s">
        <v>419</v>
      </c>
      <c r="J13" s="28" t="s">
        <v>52</v>
      </c>
      <c r="K13" s="29">
        <v>45658</v>
      </c>
      <c r="L13" s="29">
        <v>46022</v>
      </c>
      <c r="M13" s="28" t="s">
        <v>57</v>
      </c>
      <c r="N13" s="28" t="s">
        <v>417</v>
      </c>
      <c r="O13" s="28" t="s">
        <v>399</v>
      </c>
      <c r="P13" s="28" t="s">
        <v>368</v>
      </c>
      <c r="Q13" s="28" t="s">
        <v>400</v>
      </c>
      <c r="R13" s="30">
        <v>0</v>
      </c>
      <c r="S13" s="30">
        <v>0</v>
      </c>
      <c r="T13" s="28">
        <v>0</v>
      </c>
      <c r="U13" s="28">
        <v>0</v>
      </c>
      <c r="V13" s="28">
        <v>0</v>
      </c>
      <c r="W13" s="28">
        <v>0</v>
      </c>
      <c r="X13" s="28">
        <v>0</v>
      </c>
      <c r="Y13" s="28">
        <v>0</v>
      </c>
      <c r="Z13" s="28">
        <v>0</v>
      </c>
      <c r="AA13" s="28">
        <v>0</v>
      </c>
      <c r="AB13" s="28">
        <v>0</v>
      </c>
      <c r="AC13" s="28">
        <v>0</v>
      </c>
      <c r="AD13" s="28">
        <v>0</v>
      </c>
      <c r="AE13" s="28">
        <v>0</v>
      </c>
      <c r="AF13" s="28">
        <v>0</v>
      </c>
      <c r="AG13" s="28">
        <v>0</v>
      </c>
      <c r="AH13" s="28">
        <v>0</v>
      </c>
      <c r="AI13" s="28">
        <v>0</v>
      </c>
      <c r="AJ13" s="28">
        <v>0</v>
      </c>
      <c r="AK13" s="28">
        <v>0</v>
      </c>
      <c r="AL13" s="28">
        <v>0</v>
      </c>
      <c r="AM13" s="30">
        <v>2510</v>
      </c>
      <c r="AN13" s="30">
        <v>2510</v>
      </c>
      <c r="AO13" s="28">
        <v>0</v>
      </c>
      <c r="AP13" s="28">
        <v>0</v>
      </c>
      <c r="AQ13" s="28">
        <v>0</v>
      </c>
      <c r="AR13" s="28">
        <v>0</v>
      </c>
      <c r="AS13" s="28">
        <v>0</v>
      </c>
      <c r="AT13" s="28">
        <v>0</v>
      </c>
      <c r="AU13" s="28">
        <v>0</v>
      </c>
      <c r="AV13" s="28">
        <v>0</v>
      </c>
      <c r="AW13" s="28">
        <v>0</v>
      </c>
      <c r="AX13" s="28">
        <v>0</v>
      </c>
      <c r="AY13" s="28">
        <v>0</v>
      </c>
      <c r="AZ13" s="28">
        <v>0</v>
      </c>
      <c r="BA13" s="28">
        <v>0</v>
      </c>
      <c r="BB13" s="28">
        <v>0</v>
      </c>
      <c r="BC13" s="28">
        <v>0</v>
      </c>
      <c r="BD13" s="28">
        <v>0</v>
      </c>
      <c r="BE13" s="28">
        <v>0</v>
      </c>
      <c r="BF13" s="28">
        <v>0</v>
      </c>
      <c r="BG13" s="28">
        <v>0</v>
      </c>
      <c r="BH13" s="26" t="s">
        <v>401</v>
      </c>
    </row>
    <row r="14" ht="75" spans="1:60">
      <c r="A14" s="28">
        <v>9</v>
      </c>
      <c r="B14" s="28" t="s">
        <v>420</v>
      </c>
      <c r="C14" s="28" t="s">
        <v>136</v>
      </c>
      <c r="D14" s="28" t="s">
        <v>73</v>
      </c>
      <c r="E14" s="28" t="s">
        <v>47</v>
      </c>
      <c r="F14" s="28" t="s">
        <v>48</v>
      </c>
      <c r="G14" s="28" t="s">
        <v>57</v>
      </c>
      <c r="H14" s="28" t="s">
        <v>50</v>
      </c>
      <c r="I14" s="28" t="s">
        <v>421</v>
      </c>
      <c r="J14" s="28" t="s">
        <v>52</v>
      </c>
      <c r="K14" s="29">
        <v>45658</v>
      </c>
      <c r="L14" s="29">
        <v>46022</v>
      </c>
      <c r="M14" s="28" t="s">
        <v>57</v>
      </c>
      <c r="N14" s="28" t="s">
        <v>422</v>
      </c>
      <c r="O14" s="28" t="s">
        <v>399</v>
      </c>
      <c r="P14" s="28" t="s">
        <v>368</v>
      </c>
      <c r="Q14" s="28" t="s">
        <v>400</v>
      </c>
      <c r="R14" s="30">
        <v>990</v>
      </c>
      <c r="S14" s="30">
        <v>990</v>
      </c>
      <c r="T14" s="28">
        <v>0</v>
      </c>
      <c r="U14" s="28">
        <v>0</v>
      </c>
      <c r="V14" s="28">
        <v>0</v>
      </c>
      <c r="W14" s="28">
        <v>0</v>
      </c>
      <c r="X14" s="28">
        <v>0</v>
      </c>
      <c r="Y14" s="28">
        <v>0</v>
      </c>
      <c r="Z14" s="28">
        <v>0</v>
      </c>
      <c r="AA14" s="28">
        <v>0</v>
      </c>
      <c r="AB14" s="28">
        <v>0</v>
      </c>
      <c r="AC14" s="28">
        <v>0</v>
      </c>
      <c r="AD14" s="28">
        <v>0</v>
      </c>
      <c r="AE14" s="28">
        <v>0</v>
      </c>
      <c r="AF14" s="28">
        <v>0</v>
      </c>
      <c r="AG14" s="28">
        <v>0</v>
      </c>
      <c r="AH14" s="28">
        <v>0</v>
      </c>
      <c r="AI14" s="28">
        <v>0</v>
      </c>
      <c r="AJ14" s="28">
        <v>0</v>
      </c>
      <c r="AK14" s="28">
        <v>0</v>
      </c>
      <c r="AL14" s="28">
        <v>0</v>
      </c>
      <c r="AM14" s="28">
        <v>0</v>
      </c>
      <c r="AN14" s="28">
        <v>0</v>
      </c>
      <c r="AO14" s="28">
        <v>0</v>
      </c>
      <c r="AP14" s="28">
        <v>0</v>
      </c>
      <c r="AQ14" s="28">
        <v>0</v>
      </c>
      <c r="AR14" s="28">
        <v>0</v>
      </c>
      <c r="AS14" s="28">
        <v>0</v>
      </c>
      <c r="AT14" s="28">
        <v>0</v>
      </c>
      <c r="AU14" s="28">
        <v>0</v>
      </c>
      <c r="AV14" s="28">
        <v>0</v>
      </c>
      <c r="AW14" s="28">
        <v>0</v>
      </c>
      <c r="AX14" s="28">
        <v>0</v>
      </c>
      <c r="AY14" s="28">
        <v>0</v>
      </c>
      <c r="AZ14" s="28">
        <v>0</v>
      </c>
      <c r="BA14" s="28">
        <v>0</v>
      </c>
      <c r="BB14" s="28">
        <v>0</v>
      </c>
      <c r="BC14" s="28">
        <v>0</v>
      </c>
      <c r="BD14" s="28">
        <v>0</v>
      </c>
      <c r="BE14" s="28">
        <v>0</v>
      </c>
      <c r="BF14" s="28">
        <v>0</v>
      </c>
      <c r="BG14" s="28">
        <v>0</v>
      </c>
      <c r="BH14" s="26" t="s">
        <v>401</v>
      </c>
    </row>
    <row r="15" ht="75" spans="1:60">
      <c r="A15" s="28">
        <v>10</v>
      </c>
      <c r="B15" s="28" t="s">
        <v>423</v>
      </c>
      <c r="C15" s="28" t="s">
        <v>136</v>
      </c>
      <c r="D15" s="28" t="s">
        <v>73</v>
      </c>
      <c r="E15" s="28" t="s">
        <v>47</v>
      </c>
      <c r="F15" s="28" t="s">
        <v>48</v>
      </c>
      <c r="G15" s="28" t="s">
        <v>57</v>
      </c>
      <c r="H15" s="28" t="s">
        <v>58</v>
      </c>
      <c r="I15" s="28" t="s">
        <v>424</v>
      </c>
      <c r="J15" s="28" t="s">
        <v>52</v>
      </c>
      <c r="K15" s="29">
        <v>45658</v>
      </c>
      <c r="L15" s="29">
        <v>46022</v>
      </c>
      <c r="M15" s="28" t="s">
        <v>57</v>
      </c>
      <c r="N15" s="28" t="s">
        <v>422</v>
      </c>
      <c r="O15" s="28" t="s">
        <v>399</v>
      </c>
      <c r="P15" s="28" t="s">
        <v>368</v>
      </c>
      <c r="Q15" s="28" t="s">
        <v>400</v>
      </c>
      <c r="R15" s="30">
        <v>0</v>
      </c>
      <c r="S15" s="30">
        <v>0</v>
      </c>
      <c r="T15" s="28">
        <v>0</v>
      </c>
      <c r="U15" s="28">
        <v>0</v>
      </c>
      <c r="V15" s="28">
        <v>0</v>
      </c>
      <c r="W15" s="28">
        <v>0</v>
      </c>
      <c r="X15" s="28">
        <v>0</v>
      </c>
      <c r="Y15" s="28">
        <v>0</v>
      </c>
      <c r="Z15" s="28">
        <v>0</v>
      </c>
      <c r="AA15" s="28">
        <v>0</v>
      </c>
      <c r="AB15" s="28">
        <v>0</v>
      </c>
      <c r="AC15" s="28">
        <v>0</v>
      </c>
      <c r="AD15" s="28">
        <v>0</v>
      </c>
      <c r="AE15" s="28">
        <v>0</v>
      </c>
      <c r="AF15" s="28">
        <v>0</v>
      </c>
      <c r="AG15" s="28">
        <v>0</v>
      </c>
      <c r="AH15" s="28">
        <v>0</v>
      </c>
      <c r="AI15" s="28">
        <v>0</v>
      </c>
      <c r="AJ15" s="28">
        <v>0</v>
      </c>
      <c r="AK15" s="28">
        <v>0</v>
      </c>
      <c r="AL15" s="28">
        <v>0</v>
      </c>
      <c r="AM15" s="30">
        <v>952</v>
      </c>
      <c r="AN15" s="30">
        <v>952</v>
      </c>
      <c r="AO15" s="28">
        <v>0</v>
      </c>
      <c r="AP15" s="28">
        <v>0</v>
      </c>
      <c r="AQ15" s="28">
        <v>0</v>
      </c>
      <c r="AR15" s="28">
        <v>0</v>
      </c>
      <c r="AS15" s="28">
        <v>0</v>
      </c>
      <c r="AT15" s="28">
        <v>0</v>
      </c>
      <c r="AU15" s="28">
        <v>0</v>
      </c>
      <c r="AV15" s="28">
        <v>0</v>
      </c>
      <c r="AW15" s="28">
        <v>0</v>
      </c>
      <c r="AX15" s="28">
        <v>0</v>
      </c>
      <c r="AY15" s="28">
        <v>0</v>
      </c>
      <c r="AZ15" s="28">
        <v>0</v>
      </c>
      <c r="BA15" s="28">
        <v>0</v>
      </c>
      <c r="BB15" s="28">
        <v>0</v>
      </c>
      <c r="BC15" s="28">
        <v>0</v>
      </c>
      <c r="BD15" s="28">
        <v>0</v>
      </c>
      <c r="BE15" s="28">
        <v>0</v>
      </c>
      <c r="BF15" s="28">
        <v>0</v>
      </c>
      <c r="BG15" s="28">
        <v>0</v>
      </c>
      <c r="BH15" s="26" t="s">
        <v>401</v>
      </c>
    </row>
    <row r="16" ht="243.75" spans="1:60">
      <c r="A16" s="28">
        <v>11</v>
      </c>
      <c r="B16" s="28" t="s">
        <v>425</v>
      </c>
      <c r="C16" s="28" t="s">
        <v>136</v>
      </c>
      <c r="D16" s="28" t="s">
        <v>426</v>
      </c>
      <c r="E16" s="28" t="s">
        <v>47</v>
      </c>
      <c r="F16" s="28" t="s">
        <v>48</v>
      </c>
      <c r="G16" s="28" t="s">
        <v>57</v>
      </c>
      <c r="H16" s="28" t="s">
        <v>50</v>
      </c>
      <c r="I16" s="28" t="s">
        <v>427</v>
      </c>
      <c r="J16" s="28" t="s">
        <v>52</v>
      </c>
      <c r="K16" s="29">
        <v>45658</v>
      </c>
      <c r="L16" s="29">
        <v>46022</v>
      </c>
      <c r="M16" s="28" t="s">
        <v>57</v>
      </c>
      <c r="N16" s="28" t="s">
        <v>428</v>
      </c>
      <c r="O16" s="28" t="s">
        <v>399</v>
      </c>
      <c r="P16" s="28" t="s">
        <v>368</v>
      </c>
      <c r="Q16" s="28" t="s">
        <v>400</v>
      </c>
      <c r="R16" s="30">
        <v>960</v>
      </c>
      <c r="S16" s="30">
        <v>960</v>
      </c>
      <c r="T16" s="28">
        <v>0</v>
      </c>
      <c r="U16" s="28">
        <v>0</v>
      </c>
      <c r="V16" s="28">
        <v>0</v>
      </c>
      <c r="W16" s="28">
        <v>0</v>
      </c>
      <c r="X16" s="28">
        <v>0</v>
      </c>
      <c r="Y16" s="28">
        <v>0</v>
      </c>
      <c r="Z16" s="28">
        <v>0</v>
      </c>
      <c r="AA16" s="28">
        <v>0</v>
      </c>
      <c r="AB16" s="28">
        <v>0</v>
      </c>
      <c r="AC16" s="28">
        <v>0</v>
      </c>
      <c r="AD16" s="28">
        <v>0</v>
      </c>
      <c r="AE16" s="28">
        <v>0</v>
      </c>
      <c r="AF16" s="28">
        <v>0</v>
      </c>
      <c r="AG16" s="28">
        <v>0</v>
      </c>
      <c r="AH16" s="28">
        <v>0</v>
      </c>
      <c r="AI16" s="28">
        <v>0</v>
      </c>
      <c r="AJ16" s="28">
        <v>0</v>
      </c>
      <c r="AK16" s="28">
        <v>0</v>
      </c>
      <c r="AL16" s="28">
        <v>0</v>
      </c>
      <c r="AM16" s="28">
        <v>0</v>
      </c>
      <c r="AN16" s="28">
        <v>0</v>
      </c>
      <c r="AO16" s="28">
        <v>0</v>
      </c>
      <c r="AP16" s="28">
        <v>0</v>
      </c>
      <c r="AQ16" s="28">
        <v>0</v>
      </c>
      <c r="AR16" s="28">
        <v>0</v>
      </c>
      <c r="AS16" s="28">
        <v>0</v>
      </c>
      <c r="AT16" s="28">
        <v>0</v>
      </c>
      <c r="AU16" s="28">
        <v>0</v>
      </c>
      <c r="AV16" s="28">
        <v>0</v>
      </c>
      <c r="AW16" s="28">
        <v>0</v>
      </c>
      <c r="AX16" s="28">
        <v>0</v>
      </c>
      <c r="AY16" s="28">
        <v>0</v>
      </c>
      <c r="AZ16" s="28">
        <v>0</v>
      </c>
      <c r="BA16" s="28">
        <v>0</v>
      </c>
      <c r="BB16" s="28">
        <v>0</v>
      </c>
      <c r="BC16" s="28">
        <v>0</v>
      </c>
      <c r="BD16" s="28">
        <v>0</v>
      </c>
      <c r="BE16" s="28">
        <v>0</v>
      </c>
      <c r="BF16" s="28">
        <v>0</v>
      </c>
      <c r="BG16" s="28">
        <v>0</v>
      </c>
      <c r="BH16" s="26" t="s">
        <v>401</v>
      </c>
    </row>
    <row r="17" ht="243.75" spans="1:60">
      <c r="A17" s="28">
        <v>12</v>
      </c>
      <c r="B17" s="28" t="s">
        <v>429</v>
      </c>
      <c r="C17" s="28" t="s">
        <v>136</v>
      </c>
      <c r="D17" s="28" t="s">
        <v>426</v>
      </c>
      <c r="E17" s="28" t="s">
        <v>47</v>
      </c>
      <c r="F17" s="28" t="s">
        <v>48</v>
      </c>
      <c r="G17" s="28" t="s">
        <v>57</v>
      </c>
      <c r="H17" s="28" t="s">
        <v>58</v>
      </c>
      <c r="I17" s="28" t="s">
        <v>430</v>
      </c>
      <c r="J17" s="28" t="s">
        <v>52</v>
      </c>
      <c r="K17" s="29">
        <v>45658</v>
      </c>
      <c r="L17" s="29">
        <v>46022</v>
      </c>
      <c r="M17" s="28" t="s">
        <v>57</v>
      </c>
      <c r="N17" s="28" t="s">
        <v>428</v>
      </c>
      <c r="O17" s="28" t="s">
        <v>399</v>
      </c>
      <c r="P17" s="28" t="s">
        <v>368</v>
      </c>
      <c r="Q17" s="28" t="s">
        <v>400</v>
      </c>
      <c r="R17" s="30">
        <v>0</v>
      </c>
      <c r="S17" s="30">
        <v>0</v>
      </c>
      <c r="T17" s="28">
        <v>0</v>
      </c>
      <c r="U17" s="28">
        <v>0</v>
      </c>
      <c r="V17" s="28">
        <v>0</v>
      </c>
      <c r="W17" s="28">
        <v>0</v>
      </c>
      <c r="X17" s="28">
        <v>0</v>
      </c>
      <c r="Y17" s="28">
        <v>0</v>
      </c>
      <c r="Z17" s="28">
        <v>0</v>
      </c>
      <c r="AA17" s="28">
        <v>0</v>
      </c>
      <c r="AB17" s="28">
        <v>0</v>
      </c>
      <c r="AC17" s="28">
        <v>0</v>
      </c>
      <c r="AD17" s="28">
        <v>0</v>
      </c>
      <c r="AE17" s="28">
        <v>0</v>
      </c>
      <c r="AF17" s="28">
        <v>0</v>
      </c>
      <c r="AG17" s="28">
        <v>0</v>
      </c>
      <c r="AH17" s="28">
        <v>0</v>
      </c>
      <c r="AI17" s="28">
        <v>0</v>
      </c>
      <c r="AJ17" s="28">
        <v>0</v>
      </c>
      <c r="AK17" s="28">
        <v>0</v>
      </c>
      <c r="AL17" s="28">
        <v>0</v>
      </c>
      <c r="AM17" s="30">
        <v>924</v>
      </c>
      <c r="AN17" s="30">
        <v>924</v>
      </c>
      <c r="AO17" s="28">
        <v>0</v>
      </c>
      <c r="AP17" s="28">
        <v>0</v>
      </c>
      <c r="AQ17" s="28">
        <v>0</v>
      </c>
      <c r="AR17" s="28">
        <v>0</v>
      </c>
      <c r="AS17" s="28">
        <v>0</v>
      </c>
      <c r="AT17" s="28">
        <v>0</v>
      </c>
      <c r="AU17" s="28">
        <v>0</v>
      </c>
      <c r="AV17" s="28">
        <v>0</v>
      </c>
      <c r="AW17" s="28">
        <v>0</v>
      </c>
      <c r="AX17" s="28">
        <v>0</v>
      </c>
      <c r="AY17" s="28">
        <v>0</v>
      </c>
      <c r="AZ17" s="28">
        <v>0</v>
      </c>
      <c r="BA17" s="28">
        <v>0</v>
      </c>
      <c r="BB17" s="28">
        <v>0</v>
      </c>
      <c r="BC17" s="28">
        <v>0</v>
      </c>
      <c r="BD17" s="28">
        <v>0</v>
      </c>
      <c r="BE17" s="28">
        <v>0</v>
      </c>
      <c r="BF17" s="28">
        <v>0</v>
      </c>
      <c r="BG17" s="28">
        <v>0</v>
      </c>
      <c r="BH17" s="26" t="s">
        <v>401</v>
      </c>
    </row>
    <row r="18" ht="75" spans="1:60">
      <c r="A18" s="28">
        <v>13</v>
      </c>
      <c r="B18" s="28" t="s">
        <v>431</v>
      </c>
      <c r="C18" s="28" t="s">
        <v>136</v>
      </c>
      <c r="D18" s="28" t="s">
        <v>432</v>
      </c>
      <c r="E18" s="28" t="s">
        <v>47</v>
      </c>
      <c r="F18" s="28" t="s">
        <v>48</v>
      </c>
      <c r="G18" s="28" t="s">
        <v>57</v>
      </c>
      <c r="H18" s="28" t="s">
        <v>50</v>
      </c>
      <c r="I18" s="28" t="s">
        <v>433</v>
      </c>
      <c r="J18" s="28" t="s">
        <v>52</v>
      </c>
      <c r="K18" s="29">
        <v>45658</v>
      </c>
      <c r="L18" s="29">
        <v>46022</v>
      </c>
      <c r="M18" s="28" t="s">
        <v>57</v>
      </c>
      <c r="N18" s="28" t="s">
        <v>434</v>
      </c>
      <c r="O18" s="28" t="s">
        <v>399</v>
      </c>
      <c r="P18" s="28" t="s">
        <v>368</v>
      </c>
      <c r="Q18" s="28" t="s">
        <v>400</v>
      </c>
      <c r="R18" s="30">
        <v>440</v>
      </c>
      <c r="S18" s="30">
        <v>440</v>
      </c>
      <c r="T18" s="28">
        <v>0</v>
      </c>
      <c r="U18" s="28">
        <v>0</v>
      </c>
      <c r="V18" s="28">
        <v>0</v>
      </c>
      <c r="W18" s="28">
        <v>0</v>
      </c>
      <c r="X18" s="28">
        <v>0</v>
      </c>
      <c r="Y18" s="28">
        <v>0</v>
      </c>
      <c r="Z18" s="28">
        <v>0</v>
      </c>
      <c r="AA18" s="28">
        <v>0</v>
      </c>
      <c r="AB18" s="28">
        <v>0</v>
      </c>
      <c r="AC18" s="28">
        <v>0</v>
      </c>
      <c r="AD18" s="28">
        <v>0</v>
      </c>
      <c r="AE18" s="28">
        <v>0</v>
      </c>
      <c r="AF18" s="28">
        <v>0</v>
      </c>
      <c r="AG18" s="28">
        <v>0</v>
      </c>
      <c r="AH18" s="28">
        <v>0</v>
      </c>
      <c r="AI18" s="28">
        <v>0</v>
      </c>
      <c r="AJ18" s="28">
        <v>0</v>
      </c>
      <c r="AK18" s="28">
        <v>0</v>
      </c>
      <c r="AL18" s="28">
        <v>0</v>
      </c>
      <c r="AM18" s="28">
        <v>0</v>
      </c>
      <c r="AN18" s="28">
        <v>0</v>
      </c>
      <c r="AO18" s="28">
        <v>0</v>
      </c>
      <c r="AP18" s="28">
        <v>0</v>
      </c>
      <c r="AQ18" s="28">
        <v>0</v>
      </c>
      <c r="AR18" s="28">
        <v>0</v>
      </c>
      <c r="AS18" s="28">
        <v>0</v>
      </c>
      <c r="AT18" s="28">
        <v>0</v>
      </c>
      <c r="AU18" s="28">
        <v>0</v>
      </c>
      <c r="AV18" s="28">
        <v>0</v>
      </c>
      <c r="AW18" s="28">
        <v>0</v>
      </c>
      <c r="AX18" s="28">
        <v>0</v>
      </c>
      <c r="AY18" s="28">
        <v>0</v>
      </c>
      <c r="AZ18" s="28">
        <v>0</v>
      </c>
      <c r="BA18" s="28">
        <v>0</v>
      </c>
      <c r="BB18" s="28">
        <v>0</v>
      </c>
      <c r="BC18" s="28">
        <v>0</v>
      </c>
      <c r="BD18" s="28">
        <v>0</v>
      </c>
      <c r="BE18" s="28">
        <v>0</v>
      </c>
      <c r="BF18" s="28">
        <v>0</v>
      </c>
      <c r="BG18" s="28">
        <v>0</v>
      </c>
      <c r="BH18" s="26" t="s">
        <v>401</v>
      </c>
    </row>
    <row r="19" ht="75" spans="1:60">
      <c r="A19" s="28">
        <v>14</v>
      </c>
      <c r="B19" s="28" t="s">
        <v>435</v>
      </c>
      <c r="C19" s="28" t="s">
        <v>136</v>
      </c>
      <c r="D19" s="28" t="s">
        <v>432</v>
      </c>
      <c r="E19" s="28" t="s">
        <v>47</v>
      </c>
      <c r="F19" s="28" t="s">
        <v>48</v>
      </c>
      <c r="G19" s="28" t="s">
        <v>57</v>
      </c>
      <c r="H19" s="28" t="s">
        <v>58</v>
      </c>
      <c r="I19" s="28" t="s">
        <v>436</v>
      </c>
      <c r="J19" s="28" t="s">
        <v>52</v>
      </c>
      <c r="K19" s="29">
        <v>45658</v>
      </c>
      <c r="L19" s="29">
        <v>46022</v>
      </c>
      <c r="M19" s="28" t="s">
        <v>57</v>
      </c>
      <c r="N19" s="28" t="s">
        <v>434</v>
      </c>
      <c r="O19" s="28" t="s">
        <v>399</v>
      </c>
      <c r="P19" s="28" t="s">
        <v>368</v>
      </c>
      <c r="Q19" s="28" t="s">
        <v>400</v>
      </c>
      <c r="R19" s="30">
        <v>0</v>
      </c>
      <c r="S19" s="30">
        <v>0</v>
      </c>
      <c r="T19" s="28">
        <v>0</v>
      </c>
      <c r="U19" s="28">
        <v>0</v>
      </c>
      <c r="V19" s="28">
        <v>0</v>
      </c>
      <c r="W19" s="28">
        <v>0</v>
      </c>
      <c r="X19" s="28">
        <v>0</v>
      </c>
      <c r="Y19" s="28">
        <v>0</v>
      </c>
      <c r="Z19" s="28">
        <v>0</v>
      </c>
      <c r="AA19" s="28">
        <v>0</v>
      </c>
      <c r="AB19" s="28">
        <v>0</v>
      </c>
      <c r="AC19" s="28">
        <v>0</v>
      </c>
      <c r="AD19" s="28">
        <v>0</v>
      </c>
      <c r="AE19" s="28">
        <v>0</v>
      </c>
      <c r="AF19" s="28">
        <v>0</v>
      </c>
      <c r="AG19" s="28">
        <v>0</v>
      </c>
      <c r="AH19" s="28">
        <v>0</v>
      </c>
      <c r="AI19" s="28">
        <v>0</v>
      </c>
      <c r="AJ19" s="28">
        <v>0</v>
      </c>
      <c r="AK19" s="28">
        <v>0</v>
      </c>
      <c r="AL19" s="28">
        <v>0</v>
      </c>
      <c r="AM19" s="30">
        <v>423</v>
      </c>
      <c r="AN19" s="30">
        <v>423</v>
      </c>
      <c r="AO19" s="28">
        <v>0</v>
      </c>
      <c r="AP19" s="28">
        <v>0</v>
      </c>
      <c r="AQ19" s="28">
        <v>0</v>
      </c>
      <c r="AR19" s="28">
        <v>0</v>
      </c>
      <c r="AS19" s="28">
        <v>0</v>
      </c>
      <c r="AT19" s="28">
        <v>0</v>
      </c>
      <c r="AU19" s="28">
        <v>0</v>
      </c>
      <c r="AV19" s="28">
        <v>0</v>
      </c>
      <c r="AW19" s="28">
        <v>0</v>
      </c>
      <c r="AX19" s="28">
        <v>0</v>
      </c>
      <c r="AY19" s="28">
        <v>0</v>
      </c>
      <c r="AZ19" s="28">
        <v>0</v>
      </c>
      <c r="BA19" s="28">
        <v>0</v>
      </c>
      <c r="BB19" s="28">
        <v>0</v>
      </c>
      <c r="BC19" s="28">
        <v>0</v>
      </c>
      <c r="BD19" s="28">
        <v>0</v>
      </c>
      <c r="BE19" s="28">
        <v>0</v>
      </c>
      <c r="BF19" s="28">
        <v>0</v>
      </c>
      <c r="BG19" s="28">
        <v>0</v>
      </c>
      <c r="BH19" s="26" t="s">
        <v>401</v>
      </c>
    </row>
    <row r="20" ht="56.25" spans="1:60">
      <c r="A20" s="28">
        <v>15</v>
      </c>
      <c r="B20" s="28" t="s">
        <v>437</v>
      </c>
      <c r="C20" s="28" t="s">
        <v>136</v>
      </c>
      <c r="D20" s="28" t="s">
        <v>438</v>
      </c>
      <c r="E20" s="28" t="s">
        <v>47</v>
      </c>
      <c r="F20" s="28" t="s">
        <v>48</v>
      </c>
      <c r="G20" s="28" t="s">
        <v>57</v>
      </c>
      <c r="H20" s="28" t="s">
        <v>50</v>
      </c>
      <c r="I20" s="28" t="s">
        <v>439</v>
      </c>
      <c r="J20" s="28" t="s">
        <v>52</v>
      </c>
      <c r="K20" s="29">
        <v>45658</v>
      </c>
      <c r="L20" s="29">
        <v>46022</v>
      </c>
      <c r="M20" s="28" t="s">
        <v>57</v>
      </c>
      <c r="N20" s="28" t="s">
        <v>440</v>
      </c>
      <c r="O20" s="28" t="s">
        <v>399</v>
      </c>
      <c r="P20" s="28" t="s">
        <v>368</v>
      </c>
      <c r="Q20" s="28" t="s">
        <v>400</v>
      </c>
      <c r="R20" s="30">
        <v>26688</v>
      </c>
      <c r="S20" s="30">
        <v>26688</v>
      </c>
      <c r="T20" s="28">
        <v>0</v>
      </c>
      <c r="U20" s="28">
        <v>0</v>
      </c>
      <c r="V20" s="28">
        <v>0</v>
      </c>
      <c r="W20" s="28">
        <v>0</v>
      </c>
      <c r="X20" s="28">
        <v>0</v>
      </c>
      <c r="Y20" s="28">
        <v>0</v>
      </c>
      <c r="Z20" s="28">
        <v>0</v>
      </c>
      <c r="AA20" s="28">
        <v>0</v>
      </c>
      <c r="AB20" s="28">
        <v>0</v>
      </c>
      <c r="AC20" s="28">
        <v>0</v>
      </c>
      <c r="AD20" s="28">
        <v>0</v>
      </c>
      <c r="AE20" s="28">
        <v>0</v>
      </c>
      <c r="AF20" s="28">
        <v>0</v>
      </c>
      <c r="AG20" s="28">
        <v>0</v>
      </c>
      <c r="AH20" s="28">
        <v>0</v>
      </c>
      <c r="AI20" s="28">
        <v>0</v>
      </c>
      <c r="AJ20" s="28">
        <v>0</v>
      </c>
      <c r="AK20" s="28">
        <v>0</v>
      </c>
      <c r="AL20" s="28">
        <v>0</v>
      </c>
      <c r="AM20" s="28">
        <v>0</v>
      </c>
      <c r="AN20" s="28">
        <v>0</v>
      </c>
      <c r="AO20" s="28">
        <v>0</v>
      </c>
      <c r="AP20" s="28">
        <v>0</v>
      </c>
      <c r="AQ20" s="28">
        <v>0</v>
      </c>
      <c r="AR20" s="28">
        <v>0</v>
      </c>
      <c r="AS20" s="28">
        <v>0</v>
      </c>
      <c r="AT20" s="28">
        <v>0</v>
      </c>
      <c r="AU20" s="28">
        <v>0</v>
      </c>
      <c r="AV20" s="28">
        <v>0</v>
      </c>
      <c r="AW20" s="28">
        <v>0</v>
      </c>
      <c r="AX20" s="28">
        <v>0</v>
      </c>
      <c r="AY20" s="28">
        <v>0</v>
      </c>
      <c r="AZ20" s="28">
        <v>0</v>
      </c>
      <c r="BA20" s="28">
        <v>0</v>
      </c>
      <c r="BB20" s="28">
        <v>0</v>
      </c>
      <c r="BC20" s="28">
        <v>0</v>
      </c>
      <c r="BD20" s="28">
        <v>0</v>
      </c>
      <c r="BE20" s="28">
        <v>0</v>
      </c>
      <c r="BF20" s="28">
        <v>0</v>
      </c>
      <c r="BG20" s="28">
        <v>0</v>
      </c>
      <c r="BH20" s="26" t="s">
        <v>401</v>
      </c>
    </row>
    <row r="21" ht="56.25" spans="1:60">
      <c r="A21" s="28">
        <v>16</v>
      </c>
      <c r="B21" s="28" t="s">
        <v>441</v>
      </c>
      <c r="C21" s="28" t="s">
        <v>136</v>
      </c>
      <c r="D21" s="28" t="s">
        <v>438</v>
      </c>
      <c r="E21" s="28" t="s">
        <v>47</v>
      </c>
      <c r="F21" s="28" t="s">
        <v>48</v>
      </c>
      <c r="G21" s="28" t="s">
        <v>57</v>
      </c>
      <c r="H21" s="28" t="s">
        <v>58</v>
      </c>
      <c r="I21" s="28" t="s">
        <v>442</v>
      </c>
      <c r="J21" s="28" t="s">
        <v>52</v>
      </c>
      <c r="K21" s="29">
        <v>45658</v>
      </c>
      <c r="L21" s="29">
        <v>46022</v>
      </c>
      <c r="M21" s="28" t="s">
        <v>57</v>
      </c>
      <c r="N21" s="28" t="s">
        <v>440</v>
      </c>
      <c r="O21" s="28" t="s">
        <v>399</v>
      </c>
      <c r="P21" s="28" t="s">
        <v>368</v>
      </c>
      <c r="Q21" s="28" t="s">
        <v>400</v>
      </c>
      <c r="R21" s="30">
        <v>0</v>
      </c>
      <c r="S21" s="30">
        <v>0</v>
      </c>
      <c r="T21" s="28">
        <v>0</v>
      </c>
      <c r="U21" s="28">
        <v>0</v>
      </c>
      <c r="V21" s="28">
        <v>0</v>
      </c>
      <c r="W21" s="28">
        <v>0</v>
      </c>
      <c r="X21" s="28">
        <v>0</v>
      </c>
      <c r="Y21" s="28">
        <v>0</v>
      </c>
      <c r="Z21" s="28">
        <v>0</v>
      </c>
      <c r="AA21" s="28">
        <v>0</v>
      </c>
      <c r="AB21" s="28">
        <v>0</v>
      </c>
      <c r="AC21" s="28">
        <v>0</v>
      </c>
      <c r="AD21" s="28">
        <v>0</v>
      </c>
      <c r="AE21" s="28">
        <v>0</v>
      </c>
      <c r="AF21" s="28">
        <v>0</v>
      </c>
      <c r="AG21" s="28">
        <v>0</v>
      </c>
      <c r="AH21" s="28">
        <v>0</v>
      </c>
      <c r="AI21" s="28">
        <v>0</v>
      </c>
      <c r="AJ21" s="28">
        <v>0</v>
      </c>
      <c r="AK21" s="28">
        <v>0</v>
      </c>
      <c r="AL21" s="28">
        <v>0</v>
      </c>
      <c r="AM21" s="30">
        <v>25669</v>
      </c>
      <c r="AN21" s="30">
        <v>25669</v>
      </c>
      <c r="AO21" s="28">
        <v>0</v>
      </c>
      <c r="AP21" s="28">
        <v>0</v>
      </c>
      <c r="AQ21" s="28">
        <v>0</v>
      </c>
      <c r="AR21" s="28">
        <v>0</v>
      </c>
      <c r="AS21" s="28">
        <v>0</v>
      </c>
      <c r="AT21" s="28">
        <v>0</v>
      </c>
      <c r="AU21" s="28">
        <v>0</v>
      </c>
      <c r="AV21" s="28">
        <v>0</v>
      </c>
      <c r="AW21" s="28">
        <v>0</v>
      </c>
      <c r="AX21" s="28">
        <v>0</v>
      </c>
      <c r="AY21" s="28">
        <v>0</v>
      </c>
      <c r="AZ21" s="28">
        <v>0</v>
      </c>
      <c r="BA21" s="28">
        <v>0</v>
      </c>
      <c r="BB21" s="28">
        <v>0</v>
      </c>
      <c r="BC21" s="28">
        <v>0</v>
      </c>
      <c r="BD21" s="28">
        <v>0</v>
      </c>
      <c r="BE21" s="28">
        <v>0</v>
      </c>
      <c r="BF21" s="28">
        <v>0</v>
      </c>
      <c r="BG21" s="28">
        <v>0</v>
      </c>
      <c r="BH21" s="26" t="s">
        <v>401</v>
      </c>
    </row>
    <row r="22" ht="56.25" spans="1:60">
      <c r="A22" s="28">
        <v>17</v>
      </c>
      <c r="B22" s="28" t="s">
        <v>443</v>
      </c>
      <c r="C22" s="28" t="s">
        <v>136</v>
      </c>
      <c r="D22" s="28" t="s">
        <v>444</v>
      </c>
      <c r="E22" s="28" t="s">
        <v>47</v>
      </c>
      <c r="F22" s="28" t="s">
        <v>48</v>
      </c>
      <c r="G22" s="28" t="s">
        <v>57</v>
      </c>
      <c r="H22" s="28" t="s">
        <v>50</v>
      </c>
      <c r="I22" s="28" t="s">
        <v>445</v>
      </c>
      <c r="J22" s="28" t="s">
        <v>52</v>
      </c>
      <c r="K22" s="29">
        <v>45658</v>
      </c>
      <c r="L22" s="29">
        <v>46022</v>
      </c>
      <c r="M22" s="28" t="s">
        <v>57</v>
      </c>
      <c r="N22" s="28" t="s">
        <v>446</v>
      </c>
      <c r="O22" s="28" t="s">
        <v>399</v>
      </c>
      <c r="P22" s="28" t="s">
        <v>368</v>
      </c>
      <c r="Q22" s="28" t="s">
        <v>400</v>
      </c>
      <c r="R22" s="30">
        <v>7</v>
      </c>
      <c r="S22" s="30">
        <v>7</v>
      </c>
      <c r="T22" s="28">
        <v>0</v>
      </c>
      <c r="U22" s="28">
        <v>0</v>
      </c>
      <c r="V22" s="28">
        <v>0</v>
      </c>
      <c r="W22" s="28">
        <v>0</v>
      </c>
      <c r="X22" s="28">
        <v>0</v>
      </c>
      <c r="Y22" s="28">
        <v>0</v>
      </c>
      <c r="Z22" s="28">
        <v>0</v>
      </c>
      <c r="AA22" s="28">
        <v>0</v>
      </c>
      <c r="AB22" s="28">
        <v>0</v>
      </c>
      <c r="AC22" s="28">
        <v>0</v>
      </c>
      <c r="AD22" s="28">
        <v>0</v>
      </c>
      <c r="AE22" s="28">
        <v>0</v>
      </c>
      <c r="AF22" s="28">
        <v>0</v>
      </c>
      <c r="AG22" s="28">
        <v>0</v>
      </c>
      <c r="AH22" s="28">
        <v>0</v>
      </c>
      <c r="AI22" s="28">
        <v>0</v>
      </c>
      <c r="AJ22" s="28">
        <v>0</v>
      </c>
      <c r="AK22" s="28">
        <v>0</v>
      </c>
      <c r="AL22" s="28">
        <v>0</v>
      </c>
      <c r="AM22" s="28">
        <v>0</v>
      </c>
      <c r="AN22" s="28">
        <v>0</v>
      </c>
      <c r="AO22" s="28">
        <v>0</v>
      </c>
      <c r="AP22" s="28">
        <v>0</v>
      </c>
      <c r="AQ22" s="28">
        <v>0</v>
      </c>
      <c r="AR22" s="28">
        <v>0</v>
      </c>
      <c r="AS22" s="28">
        <v>0</v>
      </c>
      <c r="AT22" s="28">
        <v>0</v>
      </c>
      <c r="AU22" s="28">
        <v>0</v>
      </c>
      <c r="AV22" s="28">
        <v>0</v>
      </c>
      <c r="AW22" s="28">
        <v>0</v>
      </c>
      <c r="AX22" s="28">
        <v>0</v>
      </c>
      <c r="AY22" s="28">
        <v>0</v>
      </c>
      <c r="AZ22" s="28">
        <v>0</v>
      </c>
      <c r="BA22" s="28">
        <v>0</v>
      </c>
      <c r="BB22" s="28">
        <v>0</v>
      </c>
      <c r="BC22" s="28">
        <v>0</v>
      </c>
      <c r="BD22" s="28">
        <v>0</v>
      </c>
      <c r="BE22" s="28">
        <v>0</v>
      </c>
      <c r="BF22" s="28">
        <v>0</v>
      </c>
      <c r="BG22" s="28">
        <v>0</v>
      </c>
      <c r="BH22" s="26" t="s">
        <v>401</v>
      </c>
    </row>
    <row r="23" customFormat="1" ht="56.25" spans="1:60">
      <c r="A23" s="28">
        <v>18</v>
      </c>
      <c r="B23" s="28" t="s">
        <v>447</v>
      </c>
      <c r="C23" s="28" t="s">
        <v>136</v>
      </c>
      <c r="D23" s="28" t="s">
        <v>444</v>
      </c>
      <c r="E23" s="28" t="s">
        <v>47</v>
      </c>
      <c r="F23" s="28" t="s">
        <v>48</v>
      </c>
      <c r="G23" s="28" t="s">
        <v>57</v>
      </c>
      <c r="H23" s="28" t="s">
        <v>58</v>
      </c>
      <c r="I23" s="28" t="s">
        <v>448</v>
      </c>
      <c r="J23" s="28" t="s">
        <v>52</v>
      </c>
      <c r="K23" s="29">
        <v>45658</v>
      </c>
      <c r="L23" s="29">
        <v>46022</v>
      </c>
      <c r="M23" s="28" t="s">
        <v>57</v>
      </c>
      <c r="N23" s="28" t="s">
        <v>446</v>
      </c>
      <c r="O23" s="28" t="s">
        <v>399</v>
      </c>
      <c r="P23" s="28" t="s">
        <v>368</v>
      </c>
      <c r="Q23" s="28" t="s">
        <v>400</v>
      </c>
      <c r="R23" s="30">
        <v>0</v>
      </c>
      <c r="S23" s="30">
        <v>0</v>
      </c>
      <c r="T23" s="28">
        <v>0</v>
      </c>
      <c r="U23" s="28">
        <v>0</v>
      </c>
      <c r="V23" s="28">
        <v>0</v>
      </c>
      <c r="W23" s="28">
        <v>0</v>
      </c>
      <c r="X23" s="28">
        <v>0</v>
      </c>
      <c r="Y23" s="28">
        <v>0</v>
      </c>
      <c r="Z23" s="28">
        <v>0</v>
      </c>
      <c r="AA23" s="28">
        <v>0</v>
      </c>
      <c r="AB23" s="28">
        <v>0</v>
      </c>
      <c r="AC23" s="28">
        <v>0</v>
      </c>
      <c r="AD23" s="28">
        <v>0</v>
      </c>
      <c r="AE23" s="28">
        <v>0</v>
      </c>
      <c r="AF23" s="28">
        <v>0</v>
      </c>
      <c r="AG23" s="28">
        <v>0</v>
      </c>
      <c r="AH23" s="28">
        <v>0</v>
      </c>
      <c r="AI23" s="28">
        <v>0</v>
      </c>
      <c r="AJ23" s="28">
        <v>0</v>
      </c>
      <c r="AK23" s="28">
        <v>0</v>
      </c>
      <c r="AL23" s="28">
        <v>0</v>
      </c>
      <c r="AM23" s="30">
        <v>7</v>
      </c>
      <c r="AN23" s="30">
        <v>7</v>
      </c>
      <c r="AO23" s="28">
        <v>0</v>
      </c>
      <c r="AP23" s="28">
        <v>0</v>
      </c>
      <c r="AQ23" s="28">
        <v>0</v>
      </c>
      <c r="AR23" s="28">
        <v>0</v>
      </c>
      <c r="AS23" s="28">
        <v>0</v>
      </c>
      <c r="AT23" s="28">
        <v>0</v>
      </c>
      <c r="AU23" s="28">
        <v>0</v>
      </c>
      <c r="AV23" s="28">
        <v>0</v>
      </c>
      <c r="AW23" s="28">
        <v>0</v>
      </c>
      <c r="AX23" s="28">
        <v>0</v>
      </c>
      <c r="AY23" s="28">
        <v>0</v>
      </c>
      <c r="AZ23" s="28">
        <v>0</v>
      </c>
      <c r="BA23" s="28">
        <v>0</v>
      </c>
      <c r="BB23" s="28">
        <v>0</v>
      </c>
      <c r="BC23" s="28">
        <v>0</v>
      </c>
      <c r="BD23" s="28">
        <v>0</v>
      </c>
      <c r="BE23" s="28">
        <v>0</v>
      </c>
      <c r="BF23" s="28">
        <v>0</v>
      </c>
      <c r="BG23" s="28">
        <v>0</v>
      </c>
      <c r="BH23" s="26" t="s">
        <v>401</v>
      </c>
    </row>
    <row r="24" ht="112.5" spans="1:60">
      <c r="A24" s="28">
        <v>19</v>
      </c>
      <c r="B24" s="28" t="s">
        <v>449</v>
      </c>
      <c r="C24" s="28" t="s">
        <v>136</v>
      </c>
      <c r="D24" s="28" t="s">
        <v>450</v>
      </c>
      <c r="E24" s="28" t="s">
        <v>47</v>
      </c>
      <c r="F24" s="28" t="s">
        <v>48</v>
      </c>
      <c r="G24" s="28" t="s">
        <v>57</v>
      </c>
      <c r="H24" s="28" t="s">
        <v>50</v>
      </c>
      <c r="I24" s="28" t="s">
        <v>451</v>
      </c>
      <c r="J24" s="28" t="s">
        <v>52</v>
      </c>
      <c r="K24" s="29">
        <v>45658</v>
      </c>
      <c r="L24" s="29">
        <v>46022</v>
      </c>
      <c r="M24" s="28" t="s">
        <v>57</v>
      </c>
      <c r="N24" s="28" t="s">
        <v>452</v>
      </c>
      <c r="O24" s="28" t="s">
        <v>399</v>
      </c>
      <c r="P24" s="28" t="s">
        <v>368</v>
      </c>
      <c r="Q24" s="28" t="s">
        <v>400</v>
      </c>
      <c r="R24" s="30">
        <v>23235</v>
      </c>
      <c r="S24" s="30">
        <v>23235</v>
      </c>
      <c r="T24" s="28">
        <v>0</v>
      </c>
      <c r="U24" s="28">
        <v>0</v>
      </c>
      <c r="V24" s="28">
        <v>0</v>
      </c>
      <c r="W24" s="28">
        <v>0</v>
      </c>
      <c r="X24" s="28">
        <v>0</v>
      </c>
      <c r="Y24" s="28">
        <v>0</v>
      </c>
      <c r="Z24" s="28">
        <v>0</v>
      </c>
      <c r="AA24" s="28">
        <v>0</v>
      </c>
      <c r="AB24" s="28">
        <v>0</v>
      </c>
      <c r="AC24" s="28">
        <v>0</v>
      </c>
      <c r="AD24" s="28">
        <v>0</v>
      </c>
      <c r="AE24" s="28">
        <v>0</v>
      </c>
      <c r="AF24" s="28">
        <v>0</v>
      </c>
      <c r="AG24" s="28">
        <v>0</v>
      </c>
      <c r="AH24" s="28">
        <v>0</v>
      </c>
      <c r="AI24" s="28">
        <v>0</v>
      </c>
      <c r="AJ24" s="28">
        <v>0</v>
      </c>
      <c r="AK24" s="28">
        <v>0</v>
      </c>
      <c r="AL24" s="28">
        <v>0</v>
      </c>
      <c r="AM24" s="28">
        <v>0</v>
      </c>
      <c r="AN24" s="28">
        <v>0</v>
      </c>
      <c r="AO24" s="28">
        <v>0</v>
      </c>
      <c r="AP24" s="28">
        <v>0</v>
      </c>
      <c r="AQ24" s="28">
        <v>0</v>
      </c>
      <c r="AR24" s="28">
        <v>0</v>
      </c>
      <c r="AS24" s="28">
        <v>0</v>
      </c>
      <c r="AT24" s="28">
        <v>0</v>
      </c>
      <c r="AU24" s="28">
        <v>0</v>
      </c>
      <c r="AV24" s="28">
        <v>0</v>
      </c>
      <c r="AW24" s="28">
        <v>0</v>
      </c>
      <c r="AX24" s="28">
        <v>0</v>
      </c>
      <c r="AY24" s="28">
        <v>0</v>
      </c>
      <c r="AZ24" s="28">
        <v>0</v>
      </c>
      <c r="BA24" s="28">
        <v>0</v>
      </c>
      <c r="BB24" s="28">
        <v>0</v>
      </c>
      <c r="BC24" s="28">
        <v>0</v>
      </c>
      <c r="BD24" s="28">
        <v>0</v>
      </c>
      <c r="BE24" s="28">
        <v>0</v>
      </c>
      <c r="BF24" s="28">
        <v>0</v>
      </c>
      <c r="BG24" s="28">
        <v>0</v>
      </c>
      <c r="BH24" s="26" t="s">
        <v>401</v>
      </c>
    </row>
    <row r="25" customFormat="1" ht="112.5" spans="1:60">
      <c r="A25" s="28">
        <v>20</v>
      </c>
      <c r="B25" s="28" t="s">
        <v>453</v>
      </c>
      <c r="C25" s="28" t="s">
        <v>136</v>
      </c>
      <c r="D25" s="28" t="s">
        <v>450</v>
      </c>
      <c r="E25" s="28" t="s">
        <v>47</v>
      </c>
      <c r="F25" s="28" t="s">
        <v>48</v>
      </c>
      <c r="G25" s="28" t="s">
        <v>57</v>
      </c>
      <c r="H25" s="28" t="s">
        <v>58</v>
      </c>
      <c r="I25" s="28" t="s">
        <v>454</v>
      </c>
      <c r="J25" s="28" t="s">
        <v>52</v>
      </c>
      <c r="K25" s="29">
        <v>45658</v>
      </c>
      <c r="L25" s="29">
        <v>46022</v>
      </c>
      <c r="M25" s="28" t="s">
        <v>57</v>
      </c>
      <c r="N25" s="28" t="s">
        <v>452</v>
      </c>
      <c r="O25" s="28" t="s">
        <v>399</v>
      </c>
      <c r="P25" s="28" t="s">
        <v>368</v>
      </c>
      <c r="Q25" s="28" t="s">
        <v>400</v>
      </c>
      <c r="R25" s="30">
        <v>0</v>
      </c>
      <c r="S25" s="30">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30">
        <v>22347</v>
      </c>
      <c r="AN25" s="30">
        <v>22347</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6" t="s">
        <v>401</v>
      </c>
    </row>
    <row r="26" ht="86" customHeight="1" spans="1:60">
      <c r="A26" s="28">
        <v>21</v>
      </c>
      <c r="B26" s="28" t="s">
        <v>455</v>
      </c>
      <c r="C26" s="28" t="s">
        <v>136</v>
      </c>
      <c r="D26" s="28" t="s">
        <v>456</v>
      </c>
      <c r="E26" s="28" t="s">
        <v>47</v>
      </c>
      <c r="F26" s="28" t="s">
        <v>48</v>
      </c>
      <c r="G26" s="28" t="s">
        <v>57</v>
      </c>
      <c r="H26" s="28" t="s">
        <v>50</v>
      </c>
      <c r="I26" s="28" t="s">
        <v>457</v>
      </c>
      <c r="J26" s="28" t="s">
        <v>52</v>
      </c>
      <c r="K26" s="29">
        <v>45658</v>
      </c>
      <c r="L26" s="29">
        <v>46022</v>
      </c>
      <c r="M26" s="28" t="s">
        <v>57</v>
      </c>
      <c r="N26" s="28" t="s">
        <v>458</v>
      </c>
      <c r="O26" s="28" t="s">
        <v>399</v>
      </c>
      <c r="P26" s="28" t="s">
        <v>368</v>
      </c>
      <c r="Q26" s="28" t="s">
        <v>400</v>
      </c>
      <c r="R26" s="31">
        <v>39347</v>
      </c>
      <c r="S26" s="31">
        <v>39347</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6" t="s">
        <v>401</v>
      </c>
    </row>
    <row r="27" customFormat="1" ht="66" customHeight="1" spans="1:60">
      <c r="A27" s="28">
        <v>22</v>
      </c>
      <c r="B27" s="28" t="s">
        <v>459</v>
      </c>
      <c r="C27" s="28" t="s">
        <v>136</v>
      </c>
      <c r="D27" s="28" t="s">
        <v>456</v>
      </c>
      <c r="E27" s="28" t="s">
        <v>47</v>
      </c>
      <c r="F27" s="28" t="s">
        <v>48</v>
      </c>
      <c r="G27" s="28" t="s">
        <v>57</v>
      </c>
      <c r="H27" s="28" t="s">
        <v>58</v>
      </c>
      <c r="I27" s="28" t="s">
        <v>460</v>
      </c>
      <c r="J27" s="28" t="s">
        <v>52</v>
      </c>
      <c r="K27" s="29">
        <v>45658</v>
      </c>
      <c r="L27" s="29">
        <v>46022</v>
      </c>
      <c r="M27" s="28" t="s">
        <v>57</v>
      </c>
      <c r="N27" s="28" t="s">
        <v>458</v>
      </c>
      <c r="O27" s="28" t="s">
        <v>399</v>
      </c>
      <c r="P27" s="28" t="s">
        <v>368</v>
      </c>
      <c r="Q27" s="28" t="s">
        <v>400</v>
      </c>
      <c r="R27" s="30">
        <v>0</v>
      </c>
      <c r="S27" s="30">
        <v>0</v>
      </c>
      <c r="T27" s="28">
        <v>0</v>
      </c>
      <c r="U27" s="28">
        <v>0</v>
      </c>
      <c r="V27" s="28">
        <v>0</v>
      </c>
      <c r="W27" s="28">
        <v>0</v>
      </c>
      <c r="X27" s="28">
        <v>0</v>
      </c>
      <c r="Y27" s="28">
        <v>0</v>
      </c>
      <c r="Z27" s="28">
        <v>0</v>
      </c>
      <c r="AA27" s="28">
        <v>0</v>
      </c>
      <c r="AB27" s="28">
        <v>0</v>
      </c>
      <c r="AC27" s="28">
        <v>0</v>
      </c>
      <c r="AD27" s="28">
        <v>0</v>
      </c>
      <c r="AE27" s="28">
        <v>0</v>
      </c>
      <c r="AF27" s="28">
        <v>0</v>
      </c>
      <c r="AG27" s="28">
        <v>0</v>
      </c>
      <c r="AH27" s="28">
        <v>0</v>
      </c>
      <c r="AI27" s="28">
        <v>0</v>
      </c>
      <c r="AJ27" s="28">
        <v>0</v>
      </c>
      <c r="AK27" s="28">
        <v>0</v>
      </c>
      <c r="AL27" s="28">
        <v>0</v>
      </c>
      <c r="AM27" s="30">
        <v>41254</v>
      </c>
      <c r="AN27" s="30">
        <v>41254</v>
      </c>
      <c r="AO27" s="28">
        <v>0</v>
      </c>
      <c r="AP27" s="28">
        <v>0</v>
      </c>
      <c r="AQ27" s="28">
        <v>0</v>
      </c>
      <c r="AR27" s="28">
        <v>0</v>
      </c>
      <c r="AS27" s="28">
        <v>0</v>
      </c>
      <c r="AT27" s="28">
        <v>0</v>
      </c>
      <c r="AU27" s="28">
        <v>0</v>
      </c>
      <c r="AV27" s="28">
        <v>0</v>
      </c>
      <c r="AW27" s="28">
        <v>0</v>
      </c>
      <c r="AX27" s="28">
        <v>0</v>
      </c>
      <c r="AY27" s="28">
        <v>0</v>
      </c>
      <c r="AZ27" s="28">
        <v>0</v>
      </c>
      <c r="BA27" s="28">
        <v>0</v>
      </c>
      <c r="BB27" s="28">
        <v>0</v>
      </c>
      <c r="BC27" s="28">
        <v>0</v>
      </c>
      <c r="BD27" s="28">
        <v>0</v>
      </c>
      <c r="BE27" s="28">
        <v>0</v>
      </c>
      <c r="BF27" s="28">
        <v>0</v>
      </c>
      <c r="BG27" s="28">
        <v>0</v>
      </c>
      <c r="BH27" s="26" t="s">
        <v>401</v>
      </c>
    </row>
    <row r="28" ht="75" spans="1:60">
      <c r="A28" s="28">
        <v>23</v>
      </c>
      <c r="B28" s="28" t="s">
        <v>461</v>
      </c>
      <c r="C28" s="28" t="s">
        <v>136</v>
      </c>
      <c r="D28" s="28" t="s">
        <v>462</v>
      </c>
      <c r="E28" s="28" t="s">
        <v>47</v>
      </c>
      <c r="F28" s="28" t="s">
        <v>48</v>
      </c>
      <c r="G28" s="28" t="s">
        <v>57</v>
      </c>
      <c r="H28" s="28" t="s">
        <v>50</v>
      </c>
      <c r="I28" s="28" t="s">
        <v>463</v>
      </c>
      <c r="J28" s="28" t="s">
        <v>52</v>
      </c>
      <c r="K28" s="29">
        <v>45658</v>
      </c>
      <c r="L28" s="29">
        <v>46022</v>
      </c>
      <c r="M28" s="28" t="s">
        <v>57</v>
      </c>
      <c r="N28" s="28" t="s">
        <v>464</v>
      </c>
      <c r="O28" s="28" t="s">
        <v>399</v>
      </c>
      <c r="P28" s="28" t="s">
        <v>368</v>
      </c>
      <c r="Q28" s="28" t="s">
        <v>400</v>
      </c>
      <c r="R28" s="30">
        <v>35891</v>
      </c>
      <c r="S28" s="30">
        <v>35891</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6" t="s">
        <v>401</v>
      </c>
    </row>
    <row r="29" customFormat="1" ht="75" spans="1:60">
      <c r="A29" s="28">
        <v>24</v>
      </c>
      <c r="B29" s="28" t="s">
        <v>465</v>
      </c>
      <c r="C29" s="28" t="s">
        <v>136</v>
      </c>
      <c r="D29" s="28" t="s">
        <v>462</v>
      </c>
      <c r="E29" s="28" t="s">
        <v>47</v>
      </c>
      <c r="F29" s="28" t="s">
        <v>48</v>
      </c>
      <c r="G29" s="28" t="s">
        <v>57</v>
      </c>
      <c r="H29" s="28" t="s">
        <v>58</v>
      </c>
      <c r="I29" s="28" t="s">
        <v>466</v>
      </c>
      <c r="J29" s="28" t="s">
        <v>52</v>
      </c>
      <c r="K29" s="29">
        <v>45658</v>
      </c>
      <c r="L29" s="29">
        <v>46022</v>
      </c>
      <c r="M29" s="28" t="s">
        <v>57</v>
      </c>
      <c r="N29" s="28" t="s">
        <v>464</v>
      </c>
      <c r="O29" s="28" t="s">
        <v>399</v>
      </c>
      <c r="P29" s="28" t="s">
        <v>368</v>
      </c>
      <c r="Q29" s="28" t="s">
        <v>400</v>
      </c>
      <c r="R29" s="30">
        <v>0</v>
      </c>
      <c r="S29" s="30">
        <v>0</v>
      </c>
      <c r="T29" s="28">
        <v>0</v>
      </c>
      <c r="U29" s="28">
        <v>0</v>
      </c>
      <c r="V29" s="28">
        <v>0</v>
      </c>
      <c r="W29" s="28">
        <v>0</v>
      </c>
      <c r="X29" s="28">
        <v>0</v>
      </c>
      <c r="Y29" s="28">
        <v>0</v>
      </c>
      <c r="Z29" s="28">
        <v>0</v>
      </c>
      <c r="AA29" s="28">
        <v>0</v>
      </c>
      <c r="AB29" s="28">
        <v>0</v>
      </c>
      <c r="AC29" s="28">
        <v>0</v>
      </c>
      <c r="AD29" s="28">
        <v>0</v>
      </c>
      <c r="AE29" s="28">
        <v>0</v>
      </c>
      <c r="AF29" s="28">
        <v>0</v>
      </c>
      <c r="AG29" s="28">
        <v>0</v>
      </c>
      <c r="AH29" s="28">
        <v>0</v>
      </c>
      <c r="AI29" s="28">
        <v>0</v>
      </c>
      <c r="AJ29" s="28">
        <v>0</v>
      </c>
      <c r="AK29" s="28">
        <v>0</v>
      </c>
      <c r="AL29" s="28">
        <v>0</v>
      </c>
      <c r="AM29" s="30">
        <v>41254</v>
      </c>
      <c r="AN29" s="30">
        <v>41254</v>
      </c>
      <c r="AO29" s="28">
        <v>0</v>
      </c>
      <c r="AP29" s="28">
        <v>0</v>
      </c>
      <c r="AQ29" s="28">
        <v>0</v>
      </c>
      <c r="AR29" s="28">
        <v>0</v>
      </c>
      <c r="AS29" s="28">
        <v>0</v>
      </c>
      <c r="AT29" s="28">
        <v>0</v>
      </c>
      <c r="AU29" s="28">
        <v>0</v>
      </c>
      <c r="AV29" s="28">
        <v>0</v>
      </c>
      <c r="AW29" s="28">
        <v>0</v>
      </c>
      <c r="AX29" s="28">
        <v>0</v>
      </c>
      <c r="AY29" s="28">
        <v>0</v>
      </c>
      <c r="AZ29" s="28">
        <v>0</v>
      </c>
      <c r="BA29" s="28">
        <v>0</v>
      </c>
      <c r="BB29" s="28">
        <v>0</v>
      </c>
      <c r="BC29" s="28">
        <v>0</v>
      </c>
      <c r="BD29" s="28">
        <v>0</v>
      </c>
      <c r="BE29" s="28">
        <v>0</v>
      </c>
      <c r="BF29" s="28">
        <v>0</v>
      </c>
      <c r="BG29" s="28">
        <v>0</v>
      </c>
      <c r="BH29" s="26" t="s">
        <v>401</v>
      </c>
    </row>
    <row r="30" ht="112.5" spans="1:60">
      <c r="A30" s="28">
        <v>25</v>
      </c>
      <c r="B30" s="28" t="s">
        <v>467</v>
      </c>
      <c r="C30" s="28" t="s">
        <v>136</v>
      </c>
      <c r="D30" s="28" t="s">
        <v>468</v>
      </c>
      <c r="E30" s="28" t="s">
        <v>47</v>
      </c>
      <c r="F30" s="28" t="s">
        <v>48</v>
      </c>
      <c r="G30" s="28" t="s">
        <v>57</v>
      </c>
      <c r="H30" s="28" t="s">
        <v>50</v>
      </c>
      <c r="I30" s="28" t="s">
        <v>469</v>
      </c>
      <c r="J30" s="28" t="s">
        <v>52</v>
      </c>
      <c r="K30" s="29">
        <v>45658</v>
      </c>
      <c r="L30" s="29">
        <v>46022</v>
      </c>
      <c r="M30" s="28" t="s">
        <v>57</v>
      </c>
      <c r="N30" s="28" t="s">
        <v>470</v>
      </c>
      <c r="O30" s="28" t="s">
        <v>399</v>
      </c>
      <c r="P30" s="28" t="s">
        <v>368</v>
      </c>
      <c r="Q30" s="28" t="s">
        <v>400</v>
      </c>
      <c r="R30" s="31">
        <v>2597</v>
      </c>
      <c r="S30" s="31">
        <f>4399-1802</f>
        <v>2597</v>
      </c>
      <c r="T30" s="28">
        <v>0</v>
      </c>
      <c r="U30" s="28">
        <v>0</v>
      </c>
      <c r="V30" s="28">
        <v>0</v>
      </c>
      <c r="W30" s="28">
        <v>0</v>
      </c>
      <c r="X30" s="28">
        <v>0</v>
      </c>
      <c r="Y30" s="28">
        <v>0</v>
      </c>
      <c r="Z30" s="28">
        <v>0</v>
      </c>
      <c r="AA30" s="28">
        <v>0</v>
      </c>
      <c r="AB30" s="28">
        <v>0</v>
      </c>
      <c r="AC30" s="28">
        <v>0</v>
      </c>
      <c r="AD30" s="28">
        <v>0</v>
      </c>
      <c r="AE30" s="28">
        <v>0</v>
      </c>
      <c r="AF30" s="28">
        <v>0</v>
      </c>
      <c r="AG30" s="28">
        <v>0</v>
      </c>
      <c r="AH30" s="28">
        <v>0</v>
      </c>
      <c r="AI30" s="28">
        <v>0</v>
      </c>
      <c r="AJ30" s="28">
        <v>0</v>
      </c>
      <c r="AK30" s="28">
        <v>0</v>
      </c>
      <c r="AL30" s="28">
        <v>0</v>
      </c>
      <c r="AM30" s="28">
        <v>0</v>
      </c>
      <c r="AN30" s="28">
        <v>0</v>
      </c>
      <c r="AO30" s="28">
        <v>0</v>
      </c>
      <c r="AP30" s="28">
        <v>0</v>
      </c>
      <c r="AQ30" s="28">
        <v>0</v>
      </c>
      <c r="AR30" s="28">
        <v>0</v>
      </c>
      <c r="AS30" s="28">
        <v>0</v>
      </c>
      <c r="AT30" s="28">
        <v>0</v>
      </c>
      <c r="AU30" s="28">
        <v>0</v>
      </c>
      <c r="AV30" s="28">
        <v>0</v>
      </c>
      <c r="AW30" s="28">
        <v>0</v>
      </c>
      <c r="AX30" s="28">
        <v>0</v>
      </c>
      <c r="AY30" s="28">
        <v>0</v>
      </c>
      <c r="AZ30" s="28">
        <v>0</v>
      </c>
      <c r="BA30" s="28">
        <v>0</v>
      </c>
      <c r="BB30" s="28">
        <v>0</v>
      </c>
      <c r="BC30" s="28">
        <v>0</v>
      </c>
      <c r="BD30" s="28">
        <v>0</v>
      </c>
      <c r="BE30" s="28">
        <v>0</v>
      </c>
      <c r="BF30" s="28">
        <v>0</v>
      </c>
      <c r="BG30" s="28">
        <v>0</v>
      </c>
      <c r="BH30" s="26" t="s">
        <v>401</v>
      </c>
    </row>
    <row r="31" customFormat="1" ht="112.5" spans="1:60">
      <c r="A31" s="28">
        <v>26</v>
      </c>
      <c r="B31" s="28" t="s">
        <v>471</v>
      </c>
      <c r="C31" s="28" t="s">
        <v>136</v>
      </c>
      <c r="D31" s="28" t="s">
        <v>468</v>
      </c>
      <c r="E31" s="28" t="s">
        <v>47</v>
      </c>
      <c r="F31" s="28" t="s">
        <v>48</v>
      </c>
      <c r="G31" s="28" t="s">
        <v>57</v>
      </c>
      <c r="H31" s="28" t="s">
        <v>58</v>
      </c>
      <c r="I31" s="28" t="s">
        <v>472</v>
      </c>
      <c r="J31" s="28" t="s">
        <v>52</v>
      </c>
      <c r="K31" s="29">
        <v>45658</v>
      </c>
      <c r="L31" s="29">
        <v>46022</v>
      </c>
      <c r="M31" s="28" t="s">
        <v>57</v>
      </c>
      <c r="N31" s="28" t="s">
        <v>470</v>
      </c>
      <c r="O31" s="28" t="s">
        <v>399</v>
      </c>
      <c r="P31" s="28" t="s">
        <v>368</v>
      </c>
      <c r="Q31" s="28" t="s">
        <v>400</v>
      </c>
      <c r="R31" s="30">
        <v>0</v>
      </c>
      <c r="S31" s="30">
        <v>0</v>
      </c>
      <c r="T31" s="28">
        <v>0</v>
      </c>
      <c r="U31" s="28">
        <v>0</v>
      </c>
      <c r="V31" s="28">
        <v>0</v>
      </c>
      <c r="W31" s="28">
        <v>0</v>
      </c>
      <c r="X31" s="28">
        <v>0</v>
      </c>
      <c r="Y31" s="28">
        <v>0</v>
      </c>
      <c r="Z31" s="28">
        <v>0</v>
      </c>
      <c r="AA31" s="28">
        <v>0</v>
      </c>
      <c r="AB31" s="28">
        <v>0</v>
      </c>
      <c r="AC31" s="28">
        <v>0</v>
      </c>
      <c r="AD31" s="28">
        <v>0</v>
      </c>
      <c r="AE31" s="28">
        <v>0</v>
      </c>
      <c r="AF31" s="28">
        <v>0</v>
      </c>
      <c r="AG31" s="28">
        <v>0</v>
      </c>
      <c r="AH31" s="28">
        <v>0</v>
      </c>
      <c r="AI31" s="28">
        <v>0</v>
      </c>
      <c r="AJ31" s="28">
        <v>0</v>
      </c>
      <c r="AK31" s="28">
        <v>0</v>
      </c>
      <c r="AL31" s="28">
        <v>0</v>
      </c>
      <c r="AM31" s="30">
        <v>4231</v>
      </c>
      <c r="AN31" s="30">
        <v>4231</v>
      </c>
      <c r="AO31" s="28">
        <v>0</v>
      </c>
      <c r="AP31" s="28">
        <v>0</v>
      </c>
      <c r="AQ31" s="28">
        <v>0</v>
      </c>
      <c r="AR31" s="28">
        <v>0</v>
      </c>
      <c r="AS31" s="28">
        <v>0</v>
      </c>
      <c r="AT31" s="28">
        <v>0</v>
      </c>
      <c r="AU31" s="28">
        <v>0</v>
      </c>
      <c r="AV31" s="28">
        <v>0</v>
      </c>
      <c r="AW31" s="28">
        <v>0</v>
      </c>
      <c r="AX31" s="28">
        <v>0</v>
      </c>
      <c r="AY31" s="28">
        <v>0</v>
      </c>
      <c r="AZ31" s="28">
        <v>0</v>
      </c>
      <c r="BA31" s="28">
        <v>0</v>
      </c>
      <c r="BB31" s="28">
        <v>0</v>
      </c>
      <c r="BC31" s="28">
        <v>0</v>
      </c>
      <c r="BD31" s="28">
        <v>0</v>
      </c>
      <c r="BE31" s="28">
        <v>0</v>
      </c>
      <c r="BF31" s="28">
        <v>0</v>
      </c>
      <c r="BG31" s="28">
        <v>0</v>
      </c>
      <c r="BH31" s="26" t="s">
        <v>401</v>
      </c>
    </row>
    <row r="32" ht="93.75" spans="1:60">
      <c r="A32" s="28">
        <v>27</v>
      </c>
      <c r="B32" s="28" t="s">
        <v>473</v>
      </c>
      <c r="C32" s="28" t="s">
        <v>136</v>
      </c>
      <c r="D32" s="28" t="s">
        <v>474</v>
      </c>
      <c r="E32" s="28" t="s">
        <v>47</v>
      </c>
      <c r="F32" s="28" t="s">
        <v>48</v>
      </c>
      <c r="G32" s="28" t="s">
        <v>57</v>
      </c>
      <c r="H32" s="28" t="s">
        <v>50</v>
      </c>
      <c r="I32" s="28" t="s">
        <v>475</v>
      </c>
      <c r="J32" s="28" t="s">
        <v>52</v>
      </c>
      <c r="K32" s="29">
        <v>45658</v>
      </c>
      <c r="L32" s="29">
        <v>46022</v>
      </c>
      <c r="M32" s="28" t="s">
        <v>57</v>
      </c>
      <c r="N32" s="28" t="s">
        <v>476</v>
      </c>
      <c r="O32" s="28" t="s">
        <v>399</v>
      </c>
      <c r="P32" s="28" t="s">
        <v>368</v>
      </c>
      <c r="Q32" s="28" t="s">
        <v>400</v>
      </c>
      <c r="R32" s="30">
        <v>733</v>
      </c>
      <c r="S32" s="30">
        <v>733</v>
      </c>
      <c r="T32" s="28">
        <v>0</v>
      </c>
      <c r="U32" s="28">
        <v>0</v>
      </c>
      <c r="V32" s="28">
        <v>0</v>
      </c>
      <c r="W32" s="28">
        <v>0</v>
      </c>
      <c r="X32" s="28">
        <v>0</v>
      </c>
      <c r="Y32" s="28">
        <v>0</v>
      </c>
      <c r="Z32" s="28">
        <v>0</v>
      </c>
      <c r="AA32" s="28">
        <v>0</v>
      </c>
      <c r="AB32" s="28">
        <v>0</v>
      </c>
      <c r="AC32" s="28">
        <v>0</v>
      </c>
      <c r="AD32" s="28">
        <v>0</v>
      </c>
      <c r="AE32" s="28">
        <v>0</v>
      </c>
      <c r="AF32" s="28">
        <v>0</v>
      </c>
      <c r="AG32" s="28">
        <v>0</v>
      </c>
      <c r="AH32" s="28">
        <v>0</v>
      </c>
      <c r="AI32" s="28">
        <v>0</v>
      </c>
      <c r="AJ32" s="28">
        <v>0</v>
      </c>
      <c r="AK32" s="28">
        <v>0</v>
      </c>
      <c r="AL32" s="28">
        <v>0</v>
      </c>
      <c r="AM32" s="28">
        <v>0</v>
      </c>
      <c r="AN32" s="28">
        <v>0</v>
      </c>
      <c r="AO32" s="28">
        <v>0</v>
      </c>
      <c r="AP32" s="28">
        <v>0</v>
      </c>
      <c r="AQ32" s="28">
        <v>0</v>
      </c>
      <c r="AR32" s="28">
        <v>0</v>
      </c>
      <c r="AS32" s="28">
        <v>0</v>
      </c>
      <c r="AT32" s="28">
        <v>0</v>
      </c>
      <c r="AU32" s="28">
        <v>0</v>
      </c>
      <c r="AV32" s="28">
        <v>0</v>
      </c>
      <c r="AW32" s="28">
        <v>0</v>
      </c>
      <c r="AX32" s="28">
        <v>0</v>
      </c>
      <c r="AY32" s="28">
        <v>0</v>
      </c>
      <c r="AZ32" s="28">
        <v>0</v>
      </c>
      <c r="BA32" s="28">
        <v>0</v>
      </c>
      <c r="BB32" s="28">
        <v>0</v>
      </c>
      <c r="BC32" s="28">
        <v>0</v>
      </c>
      <c r="BD32" s="28">
        <v>0</v>
      </c>
      <c r="BE32" s="28">
        <v>0</v>
      </c>
      <c r="BF32" s="28">
        <v>0</v>
      </c>
      <c r="BG32" s="28">
        <v>0</v>
      </c>
      <c r="BH32" s="26" t="s">
        <v>401</v>
      </c>
    </row>
    <row r="33" customFormat="1" ht="93.75" spans="1:60">
      <c r="A33" s="28">
        <v>28</v>
      </c>
      <c r="B33" s="28" t="s">
        <v>477</v>
      </c>
      <c r="C33" s="28" t="s">
        <v>136</v>
      </c>
      <c r="D33" s="28" t="s">
        <v>474</v>
      </c>
      <c r="E33" s="28" t="s">
        <v>47</v>
      </c>
      <c r="F33" s="28" t="s">
        <v>48</v>
      </c>
      <c r="G33" s="28" t="s">
        <v>57</v>
      </c>
      <c r="H33" s="28" t="s">
        <v>58</v>
      </c>
      <c r="I33" s="28" t="s">
        <v>478</v>
      </c>
      <c r="J33" s="28" t="s">
        <v>52</v>
      </c>
      <c r="K33" s="29">
        <v>45658</v>
      </c>
      <c r="L33" s="29">
        <v>46022</v>
      </c>
      <c r="M33" s="28" t="s">
        <v>57</v>
      </c>
      <c r="N33" s="28" t="s">
        <v>476</v>
      </c>
      <c r="O33" s="28" t="s">
        <v>399</v>
      </c>
      <c r="P33" s="28" t="s">
        <v>368</v>
      </c>
      <c r="Q33" s="28" t="s">
        <v>400</v>
      </c>
      <c r="R33" s="30">
        <v>0</v>
      </c>
      <c r="S33" s="30">
        <v>0</v>
      </c>
      <c r="T33" s="28">
        <v>0</v>
      </c>
      <c r="U33" s="28">
        <v>0</v>
      </c>
      <c r="V33" s="28">
        <v>0</v>
      </c>
      <c r="W33" s="28">
        <v>0</v>
      </c>
      <c r="X33" s="28">
        <v>0</v>
      </c>
      <c r="Y33" s="28">
        <v>0</v>
      </c>
      <c r="Z33" s="28">
        <v>0</v>
      </c>
      <c r="AA33" s="28">
        <v>0</v>
      </c>
      <c r="AB33" s="28">
        <v>0</v>
      </c>
      <c r="AC33" s="28">
        <v>0</v>
      </c>
      <c r="AD33" s="28">
        <v>0</v>
      </c>
      <c r="AE33" s="28">
        <v>0</v>
      </c>
      <c r="AF33" s="28">
        <v>0</v>
      </c>
      <c r="AG33" s="28">
        <v>0</v>
      </c>
      <c r="AH33" s="28">
        <v>0</v>
      </c>
      <c r="AI33" s="28">
        <v>0</v>
      </c>
      <c r="AJ33" s="28">
        <v>0</v>
      </c>
      <c r="AK33" s="28">
        <v>0</v>
      </c>
      <c r="AL33" s="28">
        <v>0</v>
      </c>
      <c r="AM33" s="30">
        <v>705</v>
      </c>
      <c r="AN33" s="30">
        <v>705</v>
      </c>
      <c r="AO33" s="28">
        <v>0</v>
      </c>
      <c r="AP33" s="28">
        <v>0</v>
      </c>
      <c r="AQ33" s="28">
        <v>0</v>
      </c>
      <c r="AR33" s="28">
        <v>0</v>
      </c>
      <c r="AS33" s="28">
        <v>0</v>
      </c>
      <c r="AT33" s="28">
        <v>0</v>
      </c>
      <c r="AU33" s="28">
        <v>0</v>
      </c>
      <c r="AV33" s="28">
        <v>0</v>
      </c>
      <c r="AW33" s="28">
        <v>0</v>
      </c>
      <c r="AX33" s="28">
        <v>0</v>
      </c>
      <c r="AY33" s="28">
        <v>0</v>
      </c>
      <c r="AZ33" s="28">
        <v>0</v>
      </c>
      <c r="BA33" s="28">
        <v>0</v>
      </c>
      <c r="BB33" s="28">
        <v>0</v>
      </c>
      <c r="BC33" s="28">
        <v>0</v>
      </c>
      <c r="BD33" s="28">
        <v>0</v>
      </c>
      <c r="BE33" s="28">
        <v>0</v>
      </c>
      <c r="BF33" s="28">
        <v>0</v>
      </c>
      <c r="BG33" s="28">
        <v>0</v>
      </c>
      <c r="BH33" s="26" t="s">
        <v>401</v>
      </c>
    </row>
    <row r="34" ht="168.75" spans="1:60">
      <c r="A34" s="28">
        <v>29</v>
      </c>
      <c r="B34" s="28" t="s">
        <v>479</v>
      </c>
      <c r="C34" s="28" t="s">
        <v>136</v>
      </c>
      <c r="D34" s="28" t="s">
        <v>480</v>
      </c>
      <c r="E34" s="28" t="s">
        <v>47</v>
      </c>
      <c r="F34" s="28" t="s">
        <v>48</v>
      </c>
      <c r="G34" s="28" t="s">
        <v>57</v>
      </c>
      <c r="H34" s="28" t="s">
        <v>50</v>
      </c>
      <c r="I34" s="28" t="s">
        <v>481</v>
      </c>
      <c r="J34" s="28" t="s">
        <v>52</v>
      </c>
      <c r="K34" s="29">
        <v>45658</v>
      </c>
      <c r="L34" s="29">
        <v>46022</v>
      </c>
      <c r="M34" s="28" t="s">
        <v>57</v>
      </c>
      <c r="N34" s="28" t="s">
        <v>482</v>
      </c>
      <c r="O34" s="28" t="s">
        <v>399</v>
      </c>
      <c r="P34" s="28" t="s">
        <v>368</v>
      </c>
      <c r="Q34" s="28" t="s">
        <v>400</v>
      </c>
      <c r="R34" s="30">
        <v>10622</v>
      </c>
      <c r="S34" s="30">
        <v>10622</v>
      </c>
      <c r="T34" s="28">
        <v>0</v>
      </c>
      <c r="U34" s="28">
        <v>0</v>
      </c>
      <c r="V34" s="28">
        <v>0</v>
      </c>
      <c r="W34" s="28">
        <v>0</v>
      </c>
      <c r="X34" s="28">
        <v>0</v>
      </c>
      <c r="Y34" s="28">
        <v>0</v>
      </c>
      <c r="Z34" s="28">
        <v>0</v>
      </c>
      <c r="AA34" s="28">
        <v>0</v>
      </c>
      <c r="AB34" s="28">
        <v>0</v>
      </c>
      <c r="AC34" s="28">
        <v>0</v>
      </c>
      <c r="AD34" s="28">
        <v>0</v>
      </c>
      <c r="AE34" s="28">
        <v>0</v>
      </c>
      <c r="AF34" s="28">
        <v>0</v>
      </c>
      <c r="AG34" s="28">
        <v>0</v>
      </c>
      <c r="AH34" s="28">
        <v>0</v>
      </c>
      <c r="AI34" s="28">
        <v>0</v>
      </c>
      <c r="AJ34" s="28">
        <v>0</v>
      </c>
      <c r="AK34" s="28">
        <v>0</v>
      </c>
      <c r="AL34" s="28">
        <v>0</v>
      </c>
      <c r="AM34" s="28">
        <v>0</v>
      </c>
      <c r="AN34" s="28">
        <v>0</v>
      </c>
      <c r="AO34" s="28">
        <v>0</v>
      </c>
      <c r="AP34" s="28">
        <v>0</v>
      </c>
      <c r="AQ34" s="28">
        <v>0</v>
      </c>
      <c r="AR34" s="28">
        <v>0</v>
      </c>
      <c r="AS34" s="28">
        <v>0</v>
      </c>
      <c r="AT34" s="28">
        <v>0</v>
      </c>
      <c r="AU34" s="28">
        <v>0</v>
      </c>
      <c r="AV34" s="28">
        <v>0</v>
      </c>
      <c r="AW34" s="28">
        <v>0</v>
      </c>
      <c r="AX34" s="28">
        <v>0</v>
      </c>
      <c r="AY34" s="28">
        <v>0</v>
      </c>
      <c r="AZ34" s="28">
        <v>0</v>
      </c>
      <c r="BA34" s="28">
        <v>0</v>
      </c>
      <c r="BB34" s="28">
        <v>0</v>
      </c>
      <c r="BC34" s="28">
        <v>0</v>
      </c>
      <c r="BD34" s="28">
        <v>0</v>
      </c>
      <c r="BE34" s="28">
        <v>0</v>
      </c>
      <c r="BF34" s="28">
        <v>0</v>
      </c>
      <c r="BG34" s="28">
        <v>0</v>
      </c>
      <c r="BH34" s="26" t="s">
        <v>401</v>
      </c>
    </row>
    <row r="35" customFormat="1" ht="168.75" spans="1:60">
      <c r="A35" s="28">
        <v>30</v>
      </c>
      <c r="B35" s="28" t="s">
        <v>483</v>
      </c>
      <c r="C35" s="28" t="s">
        <v>136</v>
      </c>
      <c r="D35" s="28" t="s">
        <v>480</v>
      </c>
      <c r="E35" s="28" t="s">
        <v>47</v>
      </c>
      <c r="F35" s="28" t="s">
        <v>48</v>
      </c>
      <c r="G35" s="28" t="s">
        <v>57</v>
      </c>
      <c r="H35" s="28" t="s">
        <v>58</v>
      </c>
      <c r="I35" s="28" t="s">
        <v>484</v>
      </c>
      <c r="J35" s="28" t="s">
        <v>52</v>
      </c>
      <c r="K35" s="29">
        <v>45658</v>
      </c>
      <c r="L35" s="29">
        <v>46022</v>
      </c>
      <c r="M35" s="28" t="s">
        <v>57</v>
      </c>
      <c r="N35" s="28" t="s">
        <v>482</v>
      </c>
      <c r="O35" s="28" t="s">
        <v>399</v>
      </c>
      <c r="P35" s="28" t="s">
        <v>368</v>
      </c>
      <c r="Q35" s="28" t="s">
        <v>400</v>
      </c>
      <c r="R35" s="30">
        <v>0</v>
      </c>
      <c r="S35" s="30">
        <v>0</v>
      </c>
      <c r="T35" s="28">
        <v>0</v>
      </c>
      <c r="U35" s="28">
        <v>0</v>
      </c>
      <c r="V35" s="28">
        <v>0</v>
      </c>
      <c r="W35" s="28">
        <v>0</v>
      </c>
      <c r="X35" s="28">
        <v>0</v>
      </c>
      <c r="Y35" s="28">
        <v>0</v>
      </c>
      <c r="Z35" s="28">
        <v>0</v>
      </c>
      <c r="AA35" s="28">
        <v>0</v>
      </c>
      <c r="AB35" s="28">
        <v>0</v>
      </c>
      <c r="AC35" s="28">
        <v>0</v>
      </c>
      <c r="AD35" s="28">
        <v>0</v>
      </c>
      <c r="AE35" s="28">
        <v>0</v>
      </c>
      <c r="AF35" s="28">
        <v>0</v>
      </c>
      <c r="AG35" s="28">
        <v>0</v>
      </c>
      <c r="AH35" s="28">
        <v>0</v>
      </c>
      <c r="AI35" s="28">
        <v>0</v>
      </c>
      <c r="AJ35" s="28">
        <v>0</v>
      </c>
      <c r="AK35" s="28">
        <v>0</v>
      </c>
      <c r="AL35" s="28">
        <v>0</v>
      </c>
      <c r="AM35" s="30">
        <v>11354</v>
      </c>
      <c r="AN35" s="30">
        <v>11354</v>
      </c>
      <c r="AO35" s="28">
        <v>0</v>
      </c>
      <c r="AP35" s="28">
        <v>0</v>
      </c>
      <c r="AQ35" s="28">
        <v>0</v>
      </c>
      <c r="AR35" s="28">
        <v>0</v>
      </c>
      <c r="AS35" s="28">
        <v>0</v>
      </c>
      <c r="AT35" s="28">
        <v>0</v>
      </c>
      <c r="AU35" s="28">
        <v>0</v>
      </c>
      <c r="AV35" s="28">
        <v>0</v>
      </c>
      <c r="AW35" s="28">
        <v>0</v>
      </c>
      <c r="AX35" s="28">
        <v>0</v>
      </c>
      <c r="AY35" s="28">
        <v>0</v>
      </c>
      <c r="AZ35" s="28">
        <v>0</v>
      </c>
      <c r="BA35" s="28">
        <v>0</v>
      </c>
      <c r="BB35" s="28">
        <v>0</v>
      </c>
      <c r="BC35" s="28">
        <v>0</v>
      </c>
      <c r="BD35" s="28">
        <v>0</v>
      </c>
      <c r="BE35" s="28">
        <v>0</v>
      </c>
      <c r="BF35" s="28">
        <v>0</v>
      </c>
      <c r="BG35" s="28">
        <v>0</v>
      </c>
      <c r="BH35" s="26" t="s">
        <v>401</v>
      </c>
    </row>
    <row r="36" ht="56.25" spans="1:60">
      <c r="A36" s="28">
        <v>31</v>
      </c>
      <c r="B36" s="28" t="s">
        <v>485</v>
      </c>
      <c r="C36" s="28" t="s">
        <v>136</v>
      </c>
      <c r="D36" s="28" t="s">
        <v>486</v>
      </c>
      <c r="E36" s="28" t="s">
        <v>47</v>
      </c>
      <c r="F36" s="28" t="s">
        <v>48</v>
      </c>
      <c r="G36" s="28" t="s">
        <v>57</v>
      </c>
      <c r="H36" s="28" t="s">
        <v>50</v>
      </c>
      <c r="I36" s="28" t="s">
        <v>487</v>
      </c>
      <c r="J36" s="28" t="s">
        <v>52</v>
      </c>
      <c r="K36" s="29">
        <v>45658</v>
      </c>
      <c r="L36" s="29">
        <v>46022</v>
      </c>
      <c r="M36" s="28" t="s">
        <v>57</v>
      </c>
      <c r="N36" s="28" t="s">
        <v>488</v>
      </c>
      <c r="O36" s="28" t="s">
        <v>399</v>
      </c>
      <c r="P36" s="28" t="s">
        <v>368</v>
      </c>
      <c r="Q36" s="28" t="s">
        <v>400</v>
      </c>
      <c r="R36" s="30">
        <v>601</v>
      </c>
      <c r="S36" s="30">
        <v>601</v>
      </c>
      <c r="T36" s="28">
        <v>0</v>
      </c>
      <c r="U36" s="28">
        <v>0</v>
      </c>
      <c r="V36" s="28">
        <v>0</v>
      </c>
      <c r="W36" s="28">
        <v>0</v>
      </c>
      <c r="X36" s="28">
        <v>0</v>
      </c>
      <c r="Y36" s="28">
        <v>0</v>
      </c>
      <c r="Z36" s="28">
        <v>0</v>
      </c>
      <c r="AA36" s="28">
        <v>0</v>
      </c>
      <c r="AB36" s="28">
        <v>0</v>
      </c>
      <c r="AC36" s="28">
        <v>0</v>
      </c>
      <c r="AD36" s="28">
        <v>0</v>
      </c>
      <c r="AE36" s="28">
        <v>0</v>
      </c>
      <c r="AF36" s="28">
        <v>0</v>
      </c>
      <c r="AG36" s="28">
        <v>0</v>
      </c>
      <c r="AH36" s="28">
        <v>0</v>
      </c>
      <c r="AI36" s="28">
        <v>0</v>
      </c>
      <c r="AJ36" s="28">
        <v>0</v>
      </c>
      <c r="AK36" s="28">
        <v>0</v>
      </c>
      <c r="AL36" s="28">
        <v>0</v>
      </c>
      <c r="AM36" s="28">
        <v>0</v>
      </c>
      <c r="AN36" s="28">
        <v>0</v>
      </c>
      <c r="AO36" s="28">
        <v>0</v>
      </c>
      <c r="AP36" s="28">
        <v>0</v>
      </c>
      <c r="AQ36" s="28">
        <v>0</v>
      </c>
      <c r="AR36" s="28">
        <v>0</v>
      </c>
      <c r="AS36" s="28">
        <v>0</v>
      </c>
      <c r="AT36" s="28">
        <v>0</v>
      </c>
      <c r="AU36" s="28">
        <v>0</v>
      </c>
      <c r="AV36" s="28">
        <v>0</v>
      </c>
      <c r="AW36" s="28">
        <v>0</v>
      </c>
      <c r="AX36" s="28">
        <v>0</v>
      </c>
      <c r="AY36" s="28">
        <v>0</v>
      </c>
      <c r="AZ36" s="28">
        <v>0</v>
      </c>
      <c r="BA36" s="28">
        <v>0</v>
      </c>
      <c r="BB36" s="28">
        <v>0</v>
      </c>
      <c r="BC36" s="28">
        <v>0</v>
      </c>
      <c r="BD36" s="28">
        <v>0</v>
      </c>
      <c r="BE36" s="28">
        <v>0</v>
      </c>
      <c r="BF36" s="28">
        <v>0</v>
      </c>
      <c r="BG36" s="28">
        <v>0</v>
      </c>
      <c r="BH36" s="26" t="s">
        <v>401</v>
      </c>
    </row>
    <row r="37" customFormat="1" ht="56.25" spans="1:60">
      <c r="A37" s="28">
        <v>32</v>
      </c>
      <c r="B37" s="28" t="s">
        <v>489</v>
      </c>
      <c r="C37" s="28" t="s">
        <v>136</v>
      </c>
      <c r="D37" s="28" t="s">
        <v>486</v>
      </c>
      <c r="E37" s="28" t="s">
        <v>47</v>
      </c>
      <c r="F37" s="28" t="s">
        <v>48</v>
      </c>
      <c r="G37" s="28" t="s">
        <v>57</v>
      </c>
      <c r="H37" s="28" t="s">
        <v>58</v>
      </c>
      <c r="I37" s="28" t="s">
        <v>490</v>
      </c>
      <c r="J37" s="28" t="s">
        <v>52</v>
      </c>
      <c r="K37" s="29">
        <v>45658</v>
      </c>
      <c r="L37" s="29">
        <v>46022</v>
      </c>
      <c r="M37" s="28" t="s">
        <v>57</v>
      </c>
      <c r="N37" s="28" t="s">
        <v>488</v>
      </c>
      <c r="O37" s="28" t="s">
        <v>399</v>
      </c>
      <c r="P37" s="28" t="s">
        <v>368</v>
      </c>
      <c r="Q37" s="28" t="s">
        <v>400</v>
      </c>
      <c r="R37" s="30">
        <v>0</v>
      </c>
      <c r="S37" s="30">
        <v>0</v>
      </c>
      <c r="T37" s="28">
        <v>0</v>
      </c>
      <c r="U37" s="28">
        <v>0</v>
      </c>
      <c r="V37" s="28">
        <v>0</v>
      </c>
      <c r="W37" s="28">
        <v>0</v>
      </c>
      <c r="X37" s="28">
        <v>0</v>
      </c>
      <c r="Y37" s="28">
        <v>0</v>
      </c>
      <c r="Z37" s="28">
        <v>0</v>
      </c>
      <c r="AA37" s="28">
        <v>0</v>
      </c>
      <c r="AB37" s="28">
        <v>0</v>
      </c>
      <c r="AC37" s="28">
        <v>0</v>
      </c>
      <c r="AD37" s="28">
        <v>0</v>
      </c>
      <c r="AE37" s="28">
        <v>0</v>
      </c>
      <c r="AF37" s="28">
        <v>0</v>
      </c>
      <c r="AG37" s="28">
        <v>0</v>
      </c>
      <c r="AH37" s="28">
        <v>0</v>
      </c>
      <c r="AI37" s="28">
        <v>0</v>
      </c>
      <c r="AJ37" s="28">
        <v>0</v>
      </c>
      <c r="AK37" s="28">
        <v>0</v>
      </c>
      <c r="AL37" s="28">
        <v>0</v>
      </c>
      <c r="AM37" s="30">
        <v>1057</v>
      </c>
      <c r="AN37" s="30">
        <v>1057</v>
      </c>
      <c r="AO37" s="28">
        <v>0</v>
      </c>
      <c r="AP37" s="28">
        <v>0</v>
      </c>
      <c r="AQ37" s="28">
        <v>0</v>
      </c>
      <c r="AR37" s="28">
        <v>0</v>
      </c>
      <c r="AS37" s="28">
        <v>0</v>
      </c>
      <c r="AT37" s="28">
        <v>0</v>
      </c>
      <c r="AU37" s="28">
        <v>0</v>
      </c>
      <c r="AV37" s="28">
        <v>0</v>
      </c>
      <c r="AW37" s="28">
        <v>0</v>
      </c>
      <c r="AX37" s="28">
        <v>0</v>
      </c>
      <c r="AY37" s="28">
        <v>0</v>
      </c>
      <c r="AZ37" s="28">
        <v>0</v>
      </c>
      <c r="BA37" s="28">
        <v>0</v>
      </c>
      <c r="BB37" s="28">
        <v>0</v>
      </c>
      <c r="BC37" s="28">
        <v>0</v>
      </c>
      <c r="BD37" s="28">
        <v>0</v>
      </c>
      <c r="BE37" s="28">
        <v>0</v>
      </c>
      <c r="BF37" s="28">
        <v>0</v>
      </c>
      <c r="BG37" s="28">
        <v>0</v>
      </c>
      <c r="BH37" s="26" t="s">
        <v>401</v>
      </c>
    </row>
    <row r="38" s="2" customFormat="1" ht="36" customHeight="1" spans="1:60">
      <c r="A38" s="25" t="s">
        <v>61</v>
      </c>
      <c r="B38" s="25"/>
      <c r="C38" s="25"/>
      <c r="D38" s="25"/>
      <c r="E38" s="25"/>
      <c r="F38" s="25"/>
      <c r="G38" s="25"/>
      <c r="H38" s="25"/>
      <c r="I38" s="25"/>
      <c r="J38" s="25"/>
      <c r="K38" s="25"/>
      <c r="L38" s="25"/>
      <c r="M38" s="25"/>
      <c r="N38" s="25"/>
      <c r="O38" s="25"/>
      <c r="P38" s="25"/>
      <c r="Q38" s="25"/>
      <c r="R38" s="25">
        <f t="shared" ref="R38:BG38" si="0">SUM(R6:R37)</f>
        <v>199942</v>
      </c>
      <c r="S38" s="25">
        <f t="shared" si="0"/>
        <v>199942</v>
      </c>
      <c r="T38" s="25">
        <f t="shared" si="0"/>
        <v>0</v>
      </c>
      <c r="U38" s="25">
        <f t="shared" si="0"/>
        <v>0</v>
      </c>
      <c r="V38" s="25">
        <f t="shared" si="0"/>
        <v>0</v>
      </c>
      <c r="W38" s="25">
        <f t="shared" si="0"/>
        <v>0</v>
      </c>
      <c r="X38" s="25">
        <f t="shared" si="0"/>
        <v>0</v>
      </c>
      <c r="Y38" s="25">
        <f t="shared" si="0"/>
        <v>0</v>
      </c>
      <c r="Z38" s="25">
        <f t="shared" si="0"/>
        <v>0</v>
      </c>
      <c r="AA38" s="25">
        <f t="shared" si="0"/>
        <v>0</v>
      </c>
      <c r="AB38" s="25">
        <f t="shared" si="0"/>
        <v>0</v>
      </c>
      <c r="AC38" s="25">
        <f t="shared" si="0"/>
        <v>0</v>
      </c>
      <c r="AD38" s="25">
        <f t="shared" si="0"/>
        <v>0</v>
      </c>
      <c r="AE38" s="25">
        <f t="shared" si="0"/>
        <v>0</v>
      </c>
      <c r="AF38" s="25">
        <f t="shared" si="0"/>
        <v>0</v>
      </c>
      <c r="AG38" s="25">
        <f t="shared" si="0"/>
        <v>0</v>
      </c>
      <c r="AH38" s="25">
        <f t="shared" si="0"/>
        <v>0</v>
      </c>
      <c r="AI38" s="25">
        <f t="shared" si="0"/>
        <v>0</v>
      </c>
      <c r="AJ38" s="25">
        <f t="shared" si="0"/>
        <v>0</v>
      </c>
      <c r="AK38" s="25">
        <f t="shared" si="0"/>
        <v>0</v>
      </c>
      <c r="AL38" s="25">
        <f t="shared" si="0"/>
        <v>0</v>
      </c>
      <c r="AM38" s="25">
        <f t="shared" si="0"/>
        <v>205798</v>
      </c>
      <c r="AN38" s="25">
        <f t="shared" si="0"/>
        <v>205798</v>
      </c>
      <c r="AO38" s="25">
        <f t="shared" si="0"/>
        <v>0</v>
      </c>
      <c r="AP38" s="25">
        <f t="shared" si="0"/>
        <v>0</v>
      </c>
      <c r="AQ38" s="25">
        <f t="shared" si="0"/>
        <v>0</v>
      </c>
      <c r="AR38" s="25">
        <f t="shared" si="0"/>
        <v>0</v>
      </c>
      <c r="AS38" s="25">
        <f t="shared" si="0"/>
        <v>0</v>
      </c>
      <c r="AT38" s="25">
        <f t="shared" si="0"/>
        <v>0</v>
      </c>
      <c r="AU38" s="25">
        <f t="shared" si="0"/>
        <v>0</v>
      </c>
      <c r="AV38" s="25">
        <f t="shared" si="0"/>
        <v>0</v>
      </c>
      <c r="AW38" s="25">
        <f t="shared" si="0"/>
        <v>0</v>
      </c>
      <c r="AX38" s="25">
        <f t="shared" si="0"/>
        <v>0</v>
      </c>
      <c r="AY38" s="25">
        <f t="shared" si="0"/>
        <v>0</v>
      </c>
      <c r="AZ38" s="25">
        <f t="shared" si="0"/>
        <v>0</v>
      </c>
      <c r="BA38" s="25">
        <f t="shared" si="0"/>
        <v>0</v>
      </c>
      <c r="BB38" s="25">
        <f t="shared" si="0"/>
        <v>0</v>
      </c>
      <c r="BC38" s="25">
        <f t="shared" si="0"/>
        <v>0</v>
      </c>
      <c r="BD38" s="25">
        <f t="shared" si="0"/>
        <v>0</v>
      </c>
      <c r="BE38" s="25">
        <f t="shared" si="0"/>
        <v>0</v>
      </c>
      <c r="BF38" s="25">
        <f t="shared" si="0"/>
        <v>0</v>
      </c>
      <c r="BG38" s="25">
        <f t="shared" si="0"/>
        <v>0</v>
      </c>
      <c r="BH38" s="26"/>
    </row>
    <row r="40" spans="1:60">
      <c r="R40" s="32"/>
    </row>
  </sheetData>
  <autoFilter xmlns:etc="http://www.wps.cn/officeDocument/2017/etCustomData" ref="A5:BH38" etc:filterBottomFollowUsedRange="0">
    <extLst/>
  </autoFilter>
  <mergeCells count="24">
    <mergeCell ref="A1:T1"/>
    <mergeCell ref="A2:T2"/>
    <mergeCell ref="A3:T3"/>
    <mergeCell ref="R4:AL4"/>
    <mergeCell ref="AM4:BG4"/>
    <mergeCell ref="A38:Q38"/>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BH4:BH5"/>
  </mergeCells>
  <pageMargins left="0.699305555555556" right="0.699305555555556"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H8"/>
  <sheetViews>
    <sheetView zoomScale="55" zoomScaleNormal="55" workbookViewId="0">
      <selection activeCell="M20" sqref="M20:M21"/>
    </sheetView>
  </sheetViews>
  <sheetFormatPr defaultColWidth="9.64166666666667" defaultRowHeight="13.5" outlineLevelRow="7"/>
  <cols>
    <col min="1" max="1" width="8" style="4" customWidth="1"/>
    <col min="2" max="3" width="16.6666666666667" style="5" customWidth="1"/>
    <col min="4" max="4" width="16.6666666666667" style="6" customWidth="1"/>
    <col min="5" max="17" width="13.1083333333333" style="4" customWidth="1"/>
    <col min="18" max="19" width="16.6666666666667" style="4" customWidth="1"/>
    <col min="20" max="20" width="16.6666666666667" customWidth="1"/>
  </cols>
  <sheetData>
    <row r="1" ht="33" customHeight="1" spans="1:60">
      <c r="A1" s="7" t="s">
        <v>0</v>
      </c>
      <c r="B1" s="7"/>
      <c r="C1" s="7"/>
      <c r="D1" s="7"/>
      <c r="E1" s="7"/>
      <c r="F1" s="7"/>
      <c r="G1" s="7"/>
      <c r="H1" s="7"/>
      <c r="I1" s="7"/>
      <c r="J1" s="7"/>
      <c r="K1" s="7"/>
      <c r="L1" s="7"/>
      <c r="M1" s="7"/>
      <c r="N1" s="7"/>
      <c r="O1" s="7"/>
      <c r="P1" s="7"/>
      <c r="Q1" s="7"/>
      <c r="R1" s="7"/>
      <c r="S1" s="7"/>
      <c r="T1" s="7"/>
    </row>
    <row r="2" ht="43.05" customHeight="1" spans="1:60">
      <c r="A2" s="8" t="s">
        <v>1</v>
      </c>
      <c r="B2" s="8"/>
      <c r="C2" s="8"/>
      <c r="D2" s="8"/>
      <c r="E2" s="8"/>
      <c r="F2" s="8"/>
      <c r="G2" s="8"/>
      <c r="H2" s="8"/>
      <c r="I2" s="8"/>
      <c r="J2" s="8"/>
      <c r="K2" s="8"/>
      <c r="L2" s="8"/>
      <c r="M2" s="8"/>
      <c r="N2" s="8"/>
      <c r="O2" s="8"/>
      <c r="P2" s="8"/>
      <c r="Q2" s="8"/>
      <c r="R2" s="8"/>
      <c r="S2" s="8"/>
      <c r="T2" s="8"/>
    </row>
    <row r="3" ht="43.05" customHeight="1" spans="1:60">
      <c r="A3" s="9" t="s">
        <v>491</v>
      </c>
      <c r="B3" s="9"/>
      <c r="C3" s="9"/>
      <c r="D3" s="9"/>
      <c r="E3" s="9"/>
      <c r="F3" s="9"/>
      <c r="G3" s="9"/>
      <c r="H3" s="9"/>
      <c r="I3" s="9"/>
      <c r="J3" s="9"/>
      <c r="K3" s="9"/>
      <c r="L3" s="9"/>
      <c r="M3" s="9"/>
      <c r="N3" s="9"/>
      <c r="O3" s="9"/>
      <c r="P3" s="9"/>
      <c r="Q3" s="9"/>
      <c r="R3" s="9"/>
      <c r="S3" s="9"/>
      <c r="T3" s="9"/>
    </row>
    <row r="4" ht="42" customHeight="1" spans="1:60">
      <c r="A4" s="10" t="s">
        <v>3</v>
      </c>
      <c r="B4" s="10" t="s">
        <v>4</v>
      </c>
      <c r="C4" s="10" t="s">
        <v>5</v>
      </c>
      <c r="D4" s="10" t="s">
        <v>6</v>
      </c>
      <c r="E4" s="10" t="s">
        <v>7</v>
      </c>
      <c r="F4" s="10" t="s">
        <v>8</v>
      </c>
      <c r="G4" s="10" t="s">
        <v>9</v>
      </c>
      <c r="H4" s="10" t="s">
        <v>10</v>
      </c>
      <c r="I4" s="10" t="s">
        <v>11</v>
      </c>
      <c r="J4" s="10" t="s">
        <v>12</v>
      </c>
      <c r="K4" s="10" t="s">
        <v>13</v>
      </c>
      <c r="L4" s="10" t="s">
        <v>14</v>
      </c>
      <c r="M4" s="10" t="s">
        <v>15</v>
      </c>
      <c r="N4" s="10" t="s">
        <v>16</v>
      </c>
      <c r="O4" s="10" t="s">
        <v>17</v>
      </c>
      <c r="P4" s="10" t="s">
        <v>18</v>
      </c>
      <c r="Q4" s="10" t="s">
        <v>19</v>
      </c>
      <c r="R4" s="11" t="s">
        <v>20</v>
      </c>
      <c r="S4" s="12"/>
      <c r="T4" s="12"/>
      <c r="U4" s="12"/>
      <c r="V4" s="12"/>
      <c r="W4" s="12"/>
      <c r="X4" s="12"/>
      <c r="Y4" s="12"/>
      <c r="Z4" s="12"/>
      <c r="AA4" s="12"/>
      <c r="AB4" s="12"/>
      <c r="AC4" s="12"/>
      <c r="AD4" s="12"/>
      <c r="AE4" s="12"/>
      <c r="AF4" s="12"/>
      <c r="AG4" s="12"/>
      <c r="AH4" s="12"/>
      <c r="AI4" s="12"/>
      <c r="AJ4" s="12"/>
      <c r="AK4" s="12"/>
      <c r="AL4" s="13"/>
      <c r="AM4" s="14" t="s">
        <v>21</v>
      </c>
      <c r="AN4" s="15"/>
      <c r="AO4" s="15"/>
      <c r="AP4" s="15"/>
      <c r="AQ4" s="15"/>
      <c r="AR4" s="15"/>
      <c r="AS4" s="15"/>
      <c r="AT4" s="15"/>
      <c r="AU4" s="15"/>
      <c r="AV4" s="15"/>
      <c r="AW4" s="15"/>
      <c r="AX4" s="15"/>
      <c r="AY4" s="15"/>
      <c r="AZ4" s="15"/>
      <c r="BA4" s="15"/>
      <c r="BB4" s="15"/>
      <c r="BC4" s="15"/>
      <c r="BD4" s="15"/>
      <c r="BE4" s="15"/>
      <c r="BF4" s="15"/>
      <c r="BG4" s="16"/>
      <c r="BH4" s="17" t="s">
        <v>22</v>
      </c>
    </row>
    <row r="5" ht="81" customHeight="1" spans="1:60">
      <c r="A5" s="18"/>
      <c r="B5" s="18"/>
      <c r="C5" s="18"/>
      <c r="D5" s="18"/>
      <c r="E5" s="18"/>
      <c r="F5" s="18"/>
      <c r="G5" s="18"/>
      <c r="H5" s="18"/>
      <c r="I5" s="18"/>
      <c r="J5" s="18"/>
      <c r="K5" s="18"/>
      <c r="L5" s="18"/>
      <c r="M5" s="18"/>
      <c r="N5" s="18"/>
      <c r="O5" s="18"/>
      <c r="P5" s="18"/>
      <c r="Q5" s="18"/>
      <c r="R5" s="10" t="s">
        <v>23</v>
      </c>
      <c r="S5" s="10" t="s">
        <v>24</v>
      </c>
      <c r="T5" s="10" t="s">
        <v>25</v>
      </c>
      <c r="U5" s="10" t="s">
        <v>26</v>
      </c>
      <c r="V5" s="10" t="s">
        <v>27</v>
      </c>
      <c r="W5" s="10" t="s">
        <v>28</v>
      </c>
      <c r="X5" s="10" t="s">
        <v>29</v>
      </c>
      <c r="Y5" s="10" t="s">
        <v>30</v>
      </c>
      <c r="Z5" s="10" t="s">
        <v>31</v>
      </c>
      <c r="AA5" s="10" t="s">
        <v>32</v>
      </c>
      <c r="AB5" s="10" t="s">
        <v>33</v>
      </c>
      <c r="AC5" s="10" t="s">
        <v>34</v>
      </c>
      <c r="AD5" s="10" t="s">
        <v>35</v>
      </c>
      <c r="AE5" s="10" t="s">
        <v>36</v>
      </c>
      <c r="AF5" s="10" t="s">
        <v>37</v>
      </c>
      <c r="AG5" s="10" t="s">
        <v>38</v>
      </c>
      <c r="AH5" s="10" t="s">
        <v>39</v>
      </c>
      <c r="AI5" s="10" t="s">
        <v>40</v>
      </c>
      <c r="AJ5" s="10" t="s">
        <v>41</v>
      </c>
      <c r="AK5" s="10" t="s">
        <v>42</v>
      </c>
      <c r="AL5" s="10" t="s">
        <v>43</v>
      </c>
      <c r="AM5" s="10" t="s">
        <v>23</v>
      </c>
      <c r="AN5" s="10" t="s">
        <v>24</v>
      </c>
      <c r="AO5" s="10" t="s">
        <v>25</v>
      </c>
      <c r="AP5" s="10" t="s">
        <v>26</v>
      </c>
      <c r="AQ5" s="10" t="s">
        <v>27</v>
      </c>
      <c r="AR5" s="10" t="s">
        <v>28</v>
      </c>
      <c r="AS5" s="10" t="s">
        <v>29</v>
      </c>
      <c r="AT5" s="10" t="s">
        <v>30</v>
      </c>
      <c r="AU5" s="10" t="s">
        <v>31</v>
      </c>
      <c r="AV5" s="10" t="s">
        <v>32</v>
      </c>
      <c r="AW5" s="10" t="s">
        <v>33</v>
      </c>
      <c r="AX5" s="10" t="s">
        <v>34</v>
      </c>
      <c r="AY5" s="10" t="s">
        <v>35</v>
      </c>
      <c r="AZ5" s="10" t="s">
        <v>36</v>
      </c>
      <c r="BA5" s="10" t="s">
        <v>37</v>
      </c>
      <c r="BB5" s="10" t="s">
        <v>38</v>
      </c>
      <c r="BC5" s="10" t="s">
        <v>39</v>
      </c>
      <c r="BD5" s="10" t="s">
        <v>40</v>
      </c>
      <c r="BE5" s="10" t="s">
        <v>41</v>
      </c>
      <c r="BF5" s="10" t="s">
        <v>42</v>
      </c>
      <c r="BG5" s="10" t="s">
        <v>43</v>
      </c>
      <c r="BH5" s="19"/>
    </row>
    <row r="6" s="1" customFormat="1" ht="223.95" customHeight="1" spans="1:60">
      <c r="A6" s="20">
        <v>1</v>
      </c>
      <c r="B6" s="21" t="s">
        <v>492</v>
      </c>
      <c r="C6" s="21" t="s">
        <v>493</v>
      </c>
      <c r="D6" s="21" t="s">
        <v>494</v>
      </c>
      <c r="E6" s="21" t="s">
        <v>47</v>
      </c>
      <c r="F6" s="21" t="s">
        <v>195</v>
      </c>
      <c r="G6" s="21" t="s">
        <v>57</v>
      </c>
      <c r="H6" s="21" t="s">
        <v>50</v>
      </c>
      <c r="I6" s="21" t="s">
        <v>407</v>
      </c>
      <c r="J6" s="21" t="s">
        <v>52</v>
      </c>
      <c r="K6" s="22">
        <v>45658</v>
      </c>
      <c r="L6" s="22">
        <v>46022</v>
      </c>
      <c r="M6" s="21" t="s">
        <v>49</v>
      </c>
      <c r="N6" s="21" t="s">
        <v>495</v>
      </c>
      <c r="O6" s="21" t="s">
        <v>496</v>
      </c>
      <c r="P6" s="23">
        <v>0.5</v>
      </c>
      <c r="Q6" s="21" t="s">
        <v>54</v>
      </c>
      <c r="R6" s="21">
        <v>4</v>
      </c>
      <c r="S6" s="21">
        <v>4</v>
      </c>
      <c r="T6" s="21">
        <v>0</v>
      </c>
      <c r="U6" s="24">
        <v>0</v>
      </c>
      <c r="V6" s="24">
        <v>0</v>
      </c>
      <c r="W6" s="24">
        <v>0</v>
      </c>
      <c r="X6" s="24">
        <v>0</v>
      </c>
      <c r="Y6" s="24">
        <v>0</v>
      </c>
      <c r="Z6" s="24">
        <v>0</v>
      </c>
      <c r="AA6" s="24">
        <v>0</v>
      </c>
      <c r="AB6" s="24">
        <v>0</v>
      </c>
      <c r="AC6" s="24">
        <v>0</v>
      </c>
      <c r="AD6" s="24">
        <v>0</v>
      </c>
      <c r="AE6" s="24">
        <v>0</v>
      </c>
      <c r="AF6" s="24">
        <v>0</v>
      </c>
      <c r="AG6" s="24">
        <v>0</v>
      </c>
      <c r="AH6" s="24">
        <v>0</v>
      </c>
      <c r="AI6" s="24">
        <v>0</v>
      </c>
      <c r="AJ6" s="24">
        <v>0</v>
      </c>
      <c r="AK6" s="24">
        <v>0</v>
      </c>
      <c r="AL6" s="24">
        <v>0</v>
      </c>
      <c r="AM6" s="24">
        <v>0</v>
      </c>
      <c r="AN6" s="24">
        <v>0</v>
      </c>
      <c r="AO6" s="24">
        <v>0</v>
      </c>
      <c r="AP6" s="24">
        <v>0</v>
      </c>
      <c r="AQ6" s="24">
        <v>0</v>
      </c>
      <c r="AR6" s="24">
        <v>0</v>
      </c>
      <c r="AS6" s="24">
        <v>0</v>
      </c>
      <c r="AT6" s="24">
        <v>0</v>
      </c>
      <c r="AU6" s="24">
        <v>0</v>
      </c>
      <c r="AV6" s="24">
        <v>0</v>
      </c>
      <c r="AW6" s="24">
        <v>0</v>
      </c>
      <c r="AX6" s="24">
        <v>0</v>
      </c>
      <c r="AY6" s="24">
        <v>0</v>
      </c>
      <c r="AZ6" s="24">
        <v>0</v>
      </c>
      <c r="BA6" s="24">
        <v>0</v>
      </c>
      <c r="BB6" s="24">
        <v>0</v>
      </c>
      <c r="BC6" s="24">
        <v>0</v>
      </c>
      <c r="BD6" s="24">
        <v>0</v>
      </c>
      <c r="BE6" s="24">
        <v>0</v>
      </c>
      <c r="BF6" s="24">
        <v>0</v>
      </c>
      <c r="BG6" s="24">
        <v>0</v>
      </c>
      <c r="BH6" s="21" t="s">
        <v>497</v>
      </c>
    </row>
    <row r="7" s="2" customFormat="1" ht="36" customHeight="1" spans="1:60">
      <c r="A7" s="25" t="s">
        <v>61</v>
      </c>
      <c r="B7" s="25"/>
      <c r="C7" s="25"/>
      <c r="D7" s="25"/>
      <c r="E7" s="25"/>
      <c r="F7" s="25"/>
      <c r="G7" s="25"/>
      <c r="H7" s="25"/>
      <c r="I7" s="25"/>
      <c r="J7" s="25"/>
      <c r="K7" s="25"/>
      <c r="L7" s="25"/>
      <c r="M7" s="25"/>
      <c r="N7" s="25"/>
      <c r="O7" s="25"/>
      <c r="P7" s="25"/>
      <c r="Q7" s="25"/>
      <c r="R7" s="25">
        <f>SUM(R6:R6)</f>
        <v>4</v>
      </c>
      <c r="S7" s="25">
        <f t="shared" ref="S7:BG7" si="0">SUM(S6:S6)</f>
        <v>4</v>
      </c>
      <c r="T7" s="25">
        <f t="shared" si="0"/>
        <v>0</v>
      </c>
      <c r="U7" s="25">
        <f t="shared" si="0"/>
        <v>0</v>
      </c>
      <c r="V7" s="25">
        <f t="shared" si="0"/>
        <v>0</v>
      </c>
      <c r="W7" s="25">
        <f t="shared" si="0"/>
        <v>0</v>
      </c>
      <c r="X7" s="25">
        <f t="shared" si="0"/>
        <v>0</v>
      </c>
      <c r="Y7" s="25">
        <f t="shared" si="0"/>
        <v>0</v>
      </c>
      <c r="Z7" s="25">
        <f t="shared" si="0"/>
        <v>0</v>
      </c>
      <c r="AA7" s="25">
        <f t="shared" si="0"/>
        <v>0</v>
      </c>
      <c r="AB7" s="25">
        <f t="shared" si="0"/>
        <v>0</v>
      </c>
      <c r="AC7" s="25">
        <f t="shared" si="0"/>
        <v>0</v>
      </c>
      <c r="AD7" s="25">
        <f t="shared" si="0"/>
        <v>0</v>
      </c>
      <c r="AE7" s="25">
        <f t="shared" si="0"/>
        <v>0</v>
      </c>
      <c r="AF7" s="25">
        <f t="shared" si="0"/>
        <v>0</v>
      </c>
      <c r="AG7" s="25">
        <f t="shared" si="0"/>
        <v>0</v>
      </c>
      <c r="AH7" s="25">
        <f t="shared" si="0"/>
        <v>0</v>
      </c>
      <c r="AI7" s="25">
        <f t="shared" si="0"/>
        <v>0</v>
      </c>
      <c r="AJ7" s="25">
        <f t="shared" si="0"/>
        <v>0</v>
      </c>
      <c r="AK7" s="25">
        <f t="shared" si="0"/>
        <v>0</v>
      </c>
      <c r="AL7" s="25">
        <f t="shared" si="0"/>
        <v>0</v>
      </c>
      <c r="AM7" s="25">
        <f t="shared" si="0"/>
        <v>0</v>
      </c>
      <c r="AN7" s="25">
        <f t="shared" si="0"/>
        <v>0</v>
      </c>
      <c r="AO7" s="25">
        <f t="shared" si="0"/>
        <v>0</v>
      </c>
      <c r="AP7" s="25">
        <f t="shared" si="0"/>
        <v>0</v>
      </c>
      <c r="AQ7" s="25">
        <f t="shared" si="0"/>
        <v>0</v>
      </c>
      <c r="AR7" s="25">
        <f t="shared" si="0"/>
        <v>0</v>
      </c>
      <c r="AS7" s="25">
        <f t="shared" si="0"/>
        <v>0</v>
      </c>
      <c r="AT7" s="25">
        <f t="shared" si="0"/>
        <v>0</v>
      </c>
      <c r="AU7" s="25">
        <f t="shared" si="0"/>
        <v>0</v>
      </c>
      <c r="AV7" s="25">
        <f t="shared" si="0"/>
        <v>0</v>
      </c>
      <c r="AW7" s="25">
        <f t="shared" si="0"/>
        <v>0</v>
      </c>
      <c r="AX7" s="25">
        <f t="shared" si="0"/>
        <v>0</v>
      </c>
      <c r="AY7" s="25">
        <f t="shared" si="0"/>
        <v>0</v>
      </c>
      <c r="AZ7" s="25">
        <f t="shared" si="0"/>
        <v>0</v>
      </c>
      <c r="BA7" s="25">
        <f t="shared" si="0"/>
        <v>0</v>
      </c>
      <c r="BB7" s="25">
        <f t="shared" si="0"/>
        <v>0</v>
      </c>
      <c r="BC7" s="25">
        <f t="shared" si="0"/>
        <v>0</v>
      </c>
      <c r="BD7" s="25">
        <f t="shared" si="0"/>
        <v>0</v>
      </c>
      <c r="BE7" s="25">
        <f t="shared" si="0"/>
        <v>0</v>
      </c>
      <c r="BF7" s="25">
        <f t="shared" si="0"/>
        <v>0</v>
      </c>
      <c r="BG7" s="25">
        <f t="shared" si="0"/>
        <v>0</v>
      </c>
      <c r="BH7" s="26"/>
    </row>
    <row r="8" s="3" customFormat="1" ht="91.95" customHeight="1" spans="1:60">
      <c r="A8" s="27" t="s">
        <v>498</v>
      </c>
      <c r="B8" s="27"/>
      <c r="C8" s="27"/>
      <c r="D8" s="27"/>
      <c r="E8" s="27"/>
      <c r="F8" s="27"/>
      <c r="G8" s="27"/>
      <c r="H8" s="27"/>
      <c r="I8" s="27"/>
      <c r="J8" s="27"/>
      <c r="K8" s="27"/>
      <c r="L8" s="27"/>
      <c r="M8" s="27"/>
      <c r="N8" s="27"/>
      <c r="O8" s="27"/>
      <c r="P8" s="27"/>
      <c r="Q8" s="27"/>
      <c r="R8" s="27"/>
      <c r="S8" s="27"/>
      <c r="T8" s="27"/>
    </row>
  </sheetData>
  <mergeCells count="25">
    <mergeCell ref="A1:T1"/>
    <mergeCell ref="A2:T2"/>
    <mergeCell ref="A3:T3"/>
    <mergeCell ref="R4:AL4"/>
    <mergeCell ref="AM4:BG4"/>
    <mergeCell ref="A7:Q7"/>
    <mergeCell ref="A8:T8"/>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BH4:BH5"/>
  </mergeCells>
  <printOptions horizontalCentered="1"/>
  <pageMargins left="0.357638888888889" right="0.357638888888889" top="0.605555555555556" bottom="0.605555555555556" header="0.5" footer="0.5"/>
  <pageSetup paperSize="9" scale="5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H11"/>
  <sheetViews>
    <sheetView zoomScale="85" zoomScaleNormal="85" topLeftCell="A2" workbookViewId="0">
      <selection activeCell="A6" sqref="$A6:$XFD9"/>
    </sheetView>
  </sheetViews>
  <sheetFormatPr defaultColWidth="9.64166666666667" defaultRowHeight="13.5"/>
  <cols>
    <col min="1" max="1" width="8" style="110" customWidth="1"/>
    <col min="2" max="3" width="16.6666666666667" style="111" customWidth="1"/>
    <col min="4" max="4" width="16.6666666666667" style="112" customWidth="1"/>
    <col min="5" max="17" width="13.1083333333333" style="110" customWidth="1"/>
    <col min="18" max="59" width="16.6666666666667" style="110" customWidth="1"/>
    <col min="60" max="60" width="16.6666666666667" style="34" customWidth="1"/>
    <col min="61" max="16384" width="9" style="34"/>
  </cols>
  <sheetData>
    <row r="1" ht="33" customHeight="1" spans="1:60">
      <c r="A1" s="113" t="s">
        <v>0</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3"/>
      <c r="BC1" s="113"/>
      <c r="BD1" s="113"/>
      <c r="BE1" s="113"/>
      <c r="BF1" s="113"/>
      <c r="BG1" s="113"/>
      <c r="BH1" s="113"/>
    </row>
    <row r="2" ht="43.05" customHeight="1" spans="1:60">
      <c r="A2" s="114" t="s">
        <v>1</v>
      </c>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114"/>
      <c r="AL2" s="114"/>
      <c r="AM2" s="114"/>
      <c r="AN2" s="114"/>
      <c r="AO2" s="114"/>
      <c r="AP2" s="114"/>
      <c r="AQ2" s="114"/>
      <c r="AR2" s="114"/>
      <c r="AS2" s="114"/>
      <c r="AT2" s="114"/>
      <c r="AU2" s="114"/>
      <c r="AV2" s="114"/>
      <c r="AW2" s="114"/>
      <c r="AX2" s="114"/>
      <c r="AY2" s="114"/>
      <c r="AZ2" s="114"/>
      <c r="BA2" s="114"/>
      <c r="BB2" s="114"/>
      <c r="BC2" s="114"/>
      <c r="BD2" s="114"/>
      <c r="BE2" s="114"/>
      <c r="BF2" s="114"/>
      <c r="BG2" s="114"/>
      <c r="BH2" s="114"/>
    </row>
    <row r="3" ht="43.05" customHeight="1" spans="1:60">
      <c r="A3" s="115" t="s">
        <v>70</v>
      </c>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115"/>
      <c r="AJ3" s="115"/>
      <c r="AK3" s="115"/>
      <c r="AL3" s="115"/>
      <c r="AM3" s="115"/>
      <c r="AN3" s="115"/>
      <c r="AO3" s="115"/>
      <c r="AP3" s="115"/>
      <c r="AQ3" s="115"/>
      <c r="AR3" s="115"/>
      <c r="AS3" s="115"/>
      <c r="AT3" s="115"/>
      <c r="AU3" s="115"/>
      <c r="AV3" s="115"/>
      <c r="AW3" s="115"/>
      <c r="AX3" s="115"/>
      <c r="AY3" s="115"/>
      <c r="AZ3" s="115"/>
      <c r="BA3" s="115"/>
      <c r="BB3" s="115"/>
      <c r="BC3" s="115"/>
      <c r="BD3" s="115"/>
      <c r="BE3" s="115"/>
      <c r="BF3" s="115"/>
      <c r="BG3" s="115"/>
      <c r="BH3" s="115"/>
    </row>
    <row r="4" ht="42" customHeight="1" spans="1:60">
      <c r="A4" s="116" t="s">
        <v>3</v>
      </c>
      <c r="B4" s="116" t="s">
        <v>4</v>
      </c>
      <c r="C4" s="116" t="s">
        <v>5</v>
      </c>
      <c r="D4" s="116" t="s">
        <v>6</v>
      </c>
      <c r="E4" s="116" t="s">
        <v>7</v>
      </c>
      <c r="F4" s="116" t="s">
        <v>8</v>
      </c>
      <c r="G4" s="116" t="s">
        <v>9</v>
      </c>
      <c r="H4" s="116" t="s">
        <v>10</v>
      </c>
      <c r="I4" s="116" t="s">
        <v>11</v>
      </c>
      <c r="J4" s="116" t="s">
        <v>12</v>
      </c>
      <c r="K4" s="116" t="s">
        <v>13</v>
      </c>
      <c r="L4" s="116" t="s">
        <v>14</v>
      </c>
      <c r="M4" s="116" t="s">
        <v>15</v>
      </c>
      <c r="N4" s="116" t="s">
        <v>16</v>
      </c>
      <c r="O4" s="116" t="s">
        <v>17</v>
      </c>
      <c r="P4" s="116" t="s">
        <v>18</v>
      </c>
      <c r="Q4" s="116" t="s">
        <v>19</v>
      </c>
      <c r="R4" s="117" t="s">
        <v>20</v>
      </c>
      <c r="S4" s="118"/>
      <c r="T4" s="118"/>
      <c r="U4" s="118"/>
      <c r="V4" s="118"/>
      <c r="W4" s="118"/>
      <c r="X4" s="118"/>
      <c r="Y4" s="118"/>
      <c r="Z4" s="118"/>
      <c r="AA4" s="118"/>
      <c r="AB4" s="118"/>
      <c r="AC4" s="118"/>
      <c r="AD4" s="118"/>
      <c r="AE4" s="118"/>
      <c r="AF4" s="118"/>
      <c r="AG4" s="118"/>
      <c r="AH4" s="118"/>
      <c r="AI4" s="118"/>
      <c r="AJ4" s="118"/>
      <c r="AK4" s="118"/>
      <c r="AL4" s="119"/>
      <c r="AM4" s="120" t="s">
        <v>21</v>
      </c>
      <c r="AN4" s="121"/>
      <c r="AO4" s="121"/>
      <c r="AP4" s="121"/>
      <c r="AQ4" s="121"/>
      <c r="AR4" s="121"/>
      <c r="AS4" s="121"/>
      <c r="AT4" s="121"/>
      <c r="AU4" s="121"/>
      <c r="AV4" s="121"/>
      <c r="AW4" s="121"/>
      <c r="AX4" s="121"/>
      <c r="AY4" s="121"/>
      <c r="AZ4" s="121"/>
      <c r="BA4" s="121"/>
      <c r="BB4" s="121"/>
      <c r="BC4" s="121"/>
      <c r="BD4" s="121"/>
      <c r="BE4" s="121"/>
      <c r="BF4" s="121"/>
      <c r="BG4" s="122"/>
      <c r="BH4" s="123" t="s">
        <v>22</v>
      </c>
    </row>
    <row r="5" ht="81" customHeight="1" spans="1:60">
      <c r="A5" s="124"/>
      <c r="B5" s="124"/>
      <c r="C5" s="124"/>
      <c r="D5" s="124"/>
      <c r="E5" s="124"/>
      <c r="F5" s="124"/>
      <c r="G5" s="124"/>
      <c r="H5" s="124"/>
      <c r="I5" s="124"/>
      <c r="J5" s="124"/>
      <c r="K5" s="124"/>
      <c r="L5" s="124"/>
      <c r="M5" s="124"/>
      <c r="N5" s="124"/>
      <c r="O5" s="124"/>
      <c r="P5" s="124"/>
      <c r="Q5" s="124"/>
      <c r="R5" s="116" t="s">
        <v>23</v>
      </c>
      <c r="S5" s="116" t="s">
        <v>24</v>
      </c>
      <c r="T5" s="116" t="s">
        <v>25</v>
      </c>
      <c r="U5" s="116" t="s">
        <v>26</v>
      </c>
      <c r="V5" s="116" t="s">
        <v>27</v>
      </c>
      <c r="W5" s="116" t="s">
        <v>28</v>
      </c>
      <c r="X5" s="116" t="s">
        <v>29</v>
      </c>
      <c r="Y5" s="116" t="s">
        <v>30</v>
      </c>
      <c r="Z5" s="116" t="s">
        <v>31</v>
      </c>
      <c r="AA5" s="116" t="s">
        <v>32</v>
      </c>
      <c r="AB5" s="116" t="s">
        <v>33</v>
      </c>
      <c r="AC5" s="116" t="s">
        <v>34</v>
      </c>
      <c r="AD5" s="116" t="s">
        <v>35</v>
      </c>
      <c r="AE5" s="116" t="s">
        <v>36</v>
      </c>
      <c r="AF5" s="116" t="s">
        <v>37</v>
      </c>
      <c r="AG5" s="116" t="s">
        <v>38</v>
      </c>
      <c r="AH5" s="116" t="s">
        <v>39</v>
      </c>
      <c r="AI5" s="116" t="s">
        <v>40</v>
      </c>
      <c r="AJ5" s="116" t="s">
        <v>41</v>
      </c>
      <c r="AK5" s="116" t="s">
        <v>42</v>
      </c>
      <c r="AL5" s="116" t="s">
        <v>43</v>
      </c>
      <c r="AM5" s="116" t="s">
        <v>23</v>
      </c>
      <c r="AN5" s="116" t="s">
        <v>24</v>
      </c>
      <c r="AO5" s="116" t="s">
        <v>25</v>
      </c>
      <c r="AP5" s="116" t="s">
        <v>26</v>
      </c>
      <c r="AQ5" s="116" t="s">
        <v>27</v>
      </c>
      <c r="AR5" s="116" t="s">
        <v>28</v>
      </c>
      <c r="AS5" s="116" t="s">
        <v>29</v>
      </c>
      <c r="AT5" s="116" t="s">
        <v>30</v>
      </c>
      <c r="AU5" s="116" t="s">
        <v>31</v>
      </c>
      <c r="AV5" s="116" t="s">
        <v>32</v>
      </c>
      <c r="AW5" s="116" t="s">
        <v>33</v>
      </c>
      <c r="AX5" s="116" t="s">
        <v>34</v>
      </c>
      <c r="AY5" s="116" t="s">
        <v>35</v>
      </c>
      <c r="AZ5" s="116" t="s">
        <v>36</v>
      </c>
      <c r="BA5" s="116" t="s">
        <v>37</v>
      </c>
      <c r="BB5" s="116" t="s">
        <v>38</v>
      </c>
      <c r="BC5" s="116" t="s">
        <v>39</v>
      </c>
      <c r="BD5" s="116" t="s">
        <v>40</v>
      </c>
      <c r="BE5" s="116" t="s">
        <v>41</v>
      </c>
      <c r="BF5" s="116" t="s">
        <v>42</v>
      </c>
      <c r="BG5" s="116" t="s">
        <v>43</v>
      </c>
      <c r="BH5" s="125"/>
    </row>
    <row r="6" s="109" customFormat="1" ht="93.75" spans="1:60">
      <c r="A6" s="147">
        <v>1</v>
      </c>
      <c r="B6" s="147" t="s">
        <v>71</v>
      </c>
      <c r="C6" s="126" t="s">
        <v>72</v>
      </c>
      <c r="D6" s="126" t="s">
        <v>73</v>
      </c>
      <c r="E6" s="126" t="s">
        <v>47</v>
      </c>
      <c r="F6" s="126" t="s">
        <v>48</v>
      </c>
      <c r="G6" s="126" t="s">
        <v>57</v>
      </c>
      <c r="H6" s="126" t="s">
        <v>50</v>
      </c>
      <c r="I6" s="126" t="s">
        <v>74</v>
      </c>
      <c r="J6" s="126" t="s">
        <v>52</v>
      </c>
      <c r="K6" s="127">
        <v>45658</v>
      </c>
      <c r="L6" s="127">
        <v>46022</v>
      </c>
      <c r="M6" s="126" t="s">
        <v>49</v>
      </c>
      <c r="N6" s="126" t="s">
        <v>75</v>
      </c>
      <c r="O6" s="126" t="s">
        <v>76</v>
      </c>
      <c r="P6" s="150">
        <v>1</v>
      </c>
      <c r="Q6" s="126" t="s">
        <v>77</v>
      </c>
      <c r="R6" s="126">
        <v>19</v>
      </c>
      <c r="S6" s="147">
        <v>19</v>
      </c>
      <c r="T6" s="147">
        <v>0</v>
      </c>
      <c r="U6" s="147">
        <v>0</v>
      </c>
      <c r="V6" s="147">
        <v>0</v>
      </c>
      <c r="W6" s="147">
        <v>0</v>
      </c>
      <c r="X6" s="147">
        <v>0</v>
      </c>
      <c r="Y6" s="147">
        <v>0</v>
      </c>
      <c r="Z6" s="147">
        <v>0</v>
      </c>
      <c r="AA6" s="147">
        <v>0</v>
      </c>
      <c r="AB6" s="147">
        <v>0</v>
      </c>
      <c r="AC6" s="147">
        <v>0</v>
      </c>
      <c r="AD6" s="147">
        <v>0</v>
      </c>
      <c r="AE6" s="147">
        <v>0</v>
      </c>
      <c r="AF6" s="147">
        <v>0</v>
      </c>
      <c r="AG6" s="147">
        <v>0</v>
      </c>
      <c r="AH6" s="147">
        <v>0</v>
      </c>
      <c r="AI6" s="147">
        <v>0</v>
      </c>
      <c r="AJ6" s="147">
        <v>0</v>
      </c>
      <c r="AK6" s="147">
        <v>0</v>
      </c>
      <c r="AL6" s="147">
        <v>0</v>
      </c>
      <c r="AM6" s="126">
        <v>0</v>
      </c>
      <c r="AN6" s="147">
        <v>0</v>
      </c>
      <c r="AO6" s="147">
        <v>0</v>
      </c>
      <c r="AP6" s="147">
        <v>0</v>
      </c>
      <c r="AQ6" s="147">
        <v>0</v>
      </c>
      <c r="AR6" s="147">
        <v>0</v>
      </c>
      <c r="AS6" s="147">
        <v>0</v>
      </c>
      <c r="AT6" s="147">
        <v>0</v>
      </c>
      <c r="AU6" s="147">
        <v>0</v>
      </c>
      <c r="AV6" s="147">
        <v>0</v>
      </c>
      <c r="AW6" s="147">
        <v>0</v>
      </c>
      <c r="AX6" s="147">
        <v>0</v>
      </c>
      <c r="AY6" s="147">
        <v>0</v>
      </c>
      <c r="AZ6" s="147">
        <v>0</v>
      </c>
      <c r="BA6" s="147">
        <v>0</v>
      </c>
      <c r="BB6" s="147">
        <v>0</v>
      </c>
      <c r="BC6" s="147">
        <v>0</v>
      </c>
      <c r="BD6" s="147">
        <v>0</v>
      </c>
      <c r="BE6" s="147">
        <v>0</v>
      </c>
      <c r="BF6" s="147">
        <v>0</v>
      </c>
      <c r="BG6" s="147">
        <v>0</v>
      </c>
      <c r="BH6" s="173" t="s">
        <v>78</v>
      </c>
    </row>
    <row r="7" s="109" customFormat="1" ht="75" spans="1:60">
      <c r="A7" s="147">
        <v>2</v>
      </c>
      <c r="B7" s="147" t="s">
        <v>79</v>
      </c>
      <c r="C7" s="126" t="s">
        <v>72</v>
      </c>
      <c r="D7" s="126" t="s">
        <v>73</v>
      </c>
      <c r="E7" s="126" t="s">
        <v>47</v>
      </c>
      <c r="F7" s="126" t="s">
        <v>48</v>
      </c>
      <c r="G7" s="126" t="s">
        <v>57</v>
      </c>
      <c r="H7" s="126" t="s">
        <v>58</v>
      </c>
      <c r="I7" s="126" t="s">
        <v>80</v>
      </c>
      <c r="J7" s="126" t="s">
        <v>52</v>
      </c>
      <c r="K7" s="127">
        <v>45658</v>
      </c>
      <c r="L7" s="127">
        <v>46022</v>
      </c>
      <c r="M7" s="126" t="s">
        <v>57</v>
      </c>
      <c r="N7" s="126" t="s">
        <v>75</v>
      </c>
      <c r="O7" s="126" t="s">
        <v>76</v>
      </c>
      <c r="P7" s="150">
        <v>1</v>
      </c>
      <c r="Q7" s="126" t="s">
        <v>81</v>
      </c>
      <c r="R7" s="126">
        <v>0</v>
      </c>
      <c r="S7" s="147">
        <v>0</v>
      </c>
      <c r="T7" s="147">
        <v>0</v>
      </c>
      <c r="U7" s="147">
        <v>0</v>
      </c>
      <c r="V7" s="147">
        <v>0</v>
      </c>
      <c r="W7" s="147">
        <v>0</v>
      </c>
      <c r="X7" s="147">
        <v>0</v>
      </c>
      <c r="Y7" s="147">
        <v>0</v>
      </c>
      <c r="Z7" s="147">
        <v>0</v>
      </c>
      <c r="AA7" s="147">
        <v>0</v>
      </c>
      <c r="AB7" s="147">
        <v>0</v>
      </c>
      <c r="AC7" s="147">
        <v>0</v>
      </c>
      <c r="AD7" s="147">
        <v>0</v>
      </c>
      <c r="AE7" s="147">
        <v>0</v>
      </c>
      <c r="AF7" s="147">
        <v>0</v>
      </c>
      <c r="AG7" s="147">
        <v>0</v>
      </c>
      <c r="AH7" s="147">
        <v>0</v>
      </c>
      <c r="AI7" s="147">
        <v>0</v>
      </c>
      <c r="AJ7" s="147">
        <v>0</v>
      </c>
      <c r="AK7" s="147">
        <v>0</v>
      </c>
      <c r="AL7" s="147">
        <v>0</v>
      </c>
      <c r="AM7" s="147">
        <v>228</v>
      </c>
      <c r="AN7" s="147">
        <v>228</v>
      </c>
      <c r="AO7" s="147">
        <v>0</v>
      </c>
      <c r="AP7" s="147">
        <v>0</v>
      </c>
      <c r="AQ7" s="147">
        <v>0</v>
      </c>
      <c r="AR7" s="147">
        <v>0</v>
      </c>
      <c r="AS7" s="147">
        <v>0</v>
      </c>
      <c r="AT7" s="147">
        <v>0</v>
      </c>
      <c r="AU7" s="147">
        <v>0</v>
      </c>
      <c r="AV7" s="147">
        <v>0</v>
      </c>
      <c r="AW7" s="147">
        <v>0</v>
      </c>
      <c r="AX7" s="147">
        <v>0</v>
      </c>
      <c r="AY7" s="147">
        <v>0</v>
      </c>
      <c r="AZ7" s="147">
        <v>0</v>
      </c>
      <c r="BA7" s="147">
        <v>0</v>
      </c>
      <c r="BB7" s="147">
        <v>0</v>
      </c>
      <c r="BC7" s="147">
        <v>0</v>
      </c>
      <c r="BD7" s="147">
        <v>0</v>
      </c>
      <c r="BE7" s="147">
        <v>0</v>
      </c>
      <c r="BF7" s="147">
        <v>0</v>
      </c>
      <c r="BG7" s="147">
        <v>0</v>
      </c>
      <c r="BH7" s="173" t="s">
        <v>78</v>
      </c>
    </row>
    <row r="8" s="109" customFormat="1" ht="93.75" spans="1:60">
      <c r="A8" s="147">
        <v>3</v>
      </c>
      <c r="B8" s="147" t="s">
        <v>82</v>
      </c>
      <c r="C8" s="126" t="s">
        <v>83</v>
      </c>
      <c r="D8" s="126" t="s">
        <v>73</v>
      </c>
      <c r="E8" s="126" t="s">
        <v>47</v>
      </c>
      <c r="F8" s="126" t="s">
        <v>48</v>
      </c>
      <c r="G8" s="126" t="s">
        <v>57</v>
      </c>
      <c r="H8" s="126" t="s">
        <v>50</v>
      </c>
      <c r="I8" s="126" t="s">
        <v>74</v>
      </c>
      <c r="J8" s="126" t="s">
        <v>84</v>
      </c>
      <c r="K8" s="127">
        <v>45658</v>
      </c>
      <c r="L8" s="127">
        <v>46022</v>
      </c>
      <c r="M8" s="126" t="s">
        <v>49</v>
      </c>
      <c r="N8" s="126" t="s">
        <v>85</v>
      </c>
      <c r="O8" s="126" t="s">
        <v>86</v>
      </c>
      <c r="P8" s="150">
        <v>1</v>
      </c>
      <c r="Q8" s="126" t="s">
        <v>77</v>
      </c>
      <c r="R8" s="126">
        <v>2</v>
      </c>
      <c r="S8" s="147">
        <v>0</v>
      </c>
      <c r="T8" s="147">
        <v>0</v>
      </c>
      <c r="U8" s="147">
        <v>0</v>
      </c>
      <c r="V8" s="147">
        <v>0</v>
      </c>
      <c r="W8" s="147">
        <v>0</v>
      </c>
      <c r="X8" s="147">
        <v>0</v>
      </c>
      <c r="Y8" s="147">
        <v>0</v>
      </c>
      <c r="Z8" s="147">
        <v>0</v>
      </c>
      <c r="AA8" s="147">
        <v>0</v>
      </c>
      <c r="AB8" s="147">
        <v>1</v>
      </c>
      <c r="AC8" s="147">
        <v>0</v>
      </c>
      <c r="AD8" s="147">
        <v>0</v>
      </c>
      <c r="AE8" s="147">
        <v>1</v>
      </c>
      <c r="AF8" s="147">
        <v>0</v>
      </c>
      <c r="AG8" s="147">
        <v>0</v>
      </c>
      <c r="AH8" s="147">
        <v>0</v>
      </c>
      <c r="AI8" s="147">
        <v>0</v>
      </c>
      <c r="AJ8" s="147">
        <v>0</v>
      </c>
      <c r="AK8" s="147">
        <v>0</v>
      </c>
      <c r="AL8" s="147">
        <v>0</v>
      </c>
      <c r="AM8" s="126">
        <v>0</v>
      </c>
      <c r="AN8" s="147">
        <v>0</v>
      </c>
      <c r="AO8" s="147">
        <v>0</v>
      </c>
      <c r="AP8" s="147">
        <v>0</v>
      </c>
      <c r="AQ8" s="147">
        <v>0</v>
      </c>
      <c r="AR8" s="147">
        <v>0</v>
      </c>
      <c r="AS8" s="147">
        <v>0</v>
      </c>
      <c r="AT8" s="147">
        <v>0</v>
      </c>
      <c r="AU8" s="147">
        <v>0</v>
      </c>
      <c r="AV8" s="147">
        <v>0</v>
      </c>
      <c r="AW8" s="147">
        <v>0</v>
      </c>
      <c r="AX8" s="147">
        <v>0</v>
      </c>
      <c r="AY8" s="147">
        <v>0</v>
      </c>
      <c r="AZ8" s="147">
        <v>0</v>
      </c>
      <c r="BA8" s="147">
        <v>0</v>
      </c>
      <c r="BB8" s="147">
        <v>0</v>
      </c>
      <c r="BC8" s="147">
        <v>0</v>
      </c>
      <c r="BD8" s="147">
        <v>0</v>
      </c>
      <c r="BE8" s="147">
        <v>0</v>
      </c>
      <c r="BF8" s="147">
        <v>0</v>
      </c>
      <c r="BG8" s="147">
        <v>0</v>
      </c>
      <c r="BH8" s="173" t="s">
        <v>78</v>
      </c>
    </row>
    <row r="9" s="109" customFormat="1" ht="93.75" spans="1:60">
      <c r="A9" s="147">
        <v>4</v>
      </c>
      <c r="B9" s="147" t="s">
        <v>87</v>
      </c>
      <c r="C9" s="126" t="s">
        <v>83</v>
      </c>
      <c r="D9" s="126" t="s">
        <v>73</v>
      </c>
      <c r="E9" s="126" t="s">
        <v>47</v>
      </c>
      <c r="F9" s="126" t="s">
        <v>48</v>
      </c>
      <c r="G9" s="126" t="s">
        <v>57</v>
      </c>
      <c r="H9" s="126" t="s">
        <v>58</v>
      </c>
      <c r="I9" s="126" t="s">
        <v>80</v>
      </c>
      <c r="J9" s="126" t="s">
        <v>88</v>
      </c>
      <c r="K9" s="127">
        <v>45658</v>
      </c>
      <c r="L9" s="127">
        <v>46022</v>
      </c>
      <c r="M9" s="126" t="s">
        <v>57</v>
      </c>
      <c r="N9" s="126" t="s">
        <v>85</v>
      </c>
      <c r="O9" s="126" t="s">
        <v>86</v>
      </c>
      <c r="P9" s="150">
        <v>1</v>
      </c>
      <c r="Q9" s="126" t="s">
        <v>81</v>
      </c>
      <c r="R9" s="126">
        <v>0</v>
      </c>
      <c r="S9" s="147">
        <v>0</v>
      </c>
      <c r="T9" s="147">
        <v>0</v>
      </c>
      <c r="U9" s="147">
        <v>0</v>
      </c>
      <c r="V9" s="147">
        <v>0</v>
      </c>
      <c r="W9" s="147">
        <v>0</v>
      </c>
      <c r="X9" s="147">
        <v>0</v>
      </c>
      <c r="Y9" s="147">
        <v>0</v>
      </c>
      <c r="Z9" s="147">
        <v>0</v>
      </c>
      <c r="AA9" s="147">
        <v>0</v>
      </c>
      <c r="AB9" s="147">
        <v>0</v>
      </c>
      <c r="AC9" s="147">
        <v>0</v>
      </c>
      <c r="AD9" s="147">
        <v>0</v>
      </c>
      <c r="AE9" s="147">
        <v>0</v>
      </c>
      <c r="AF9" s="147">
        <v>0</v>
      </c>
      <c r="AG9" s="147">
        <v>0</v>
      </c>
      <c r="AH9" s="147">
        <v>0</v>
      </c>
      <c r="AI9" s="147">
        <v>0</v>
      </c>
      <c r="AJ9" s="147">
        <v>0</v>
      </c>
      <c r="AK9" s="147">
        <v>0</v>
      </c>
      <c r="AL9" s="147">
        <v>0</v>
      </c>
      <c r="AM9" s="147">
        <v>24</v>
      </c>
      <c r="AN9" s="147">
        <v>0</v>
      </c>
      <c r="AO9" s="147">
        <v>0</v>
      </c>
      <c r="AP9" s="147">
        <v>0</v>
      </c>
      <c r="AQ9" s="147">
        <v>0</v>
      </c>
      <c r="AR9" s="147">
        <v>0</v>
      </c>
      <c r="AS9" s="147">
        <v>0</v>
      </c>
      <c r="AT9" s="147">
        <v>0</v>
      </c>
      <c r="AU9" s="147">
        <v>0</v>
      </c>
      <c r="AV9" s="147">
        <v>0</v>
      </c>
      <c r="AW9" s="147">
        <v>12</v>
      </c>
      <c r="AX9" s="147">
        <v>0</v>
      </c>
      <c r="AY9" s="147">
        <v>0</v>
      </c>
      <c r="AZ9" s="147">
        <v>12</v>
      </c>
      <c r="BA9" s="147">
        <v>0</v>
      </c>
      <c r="BB9" s="147">
        <v>0</v>
      </c>
      <c r="BC9" s="147">
        <v>0</v>
      </c>
      <c r="BD9" s="147">
        <v>0</v>
      </c>
      <c r="BE9" s="147">
        <v>0</v>
      </c>
      <c r="BF9" s="147">
        <v>0</v>
      </c>
      <c r="BG9" s="147">
        <v>0</v>
      </c>
      <c r="BH9" s="173" t="s">
        <v>78</v>
      </c>
    </row>
    <row r="10" s="2" customFormat="1" ht="36" customHeight="1" spans="1:60">
      <c r="A10" s="78" t="s">
        <v>61</v>
      </c>
      <c r="B10" s="78"/>
      <c r="C10" s="78"/>
      <c r="D10" s="78"/>
      <c r="E10" s="78"/>
      <c r="F10" s="78"/>
      <c r="G10" s="78"/>
      <c r="H10" s="78"/>
      <c r="I10" s="78"/>
      <c r="J10" s="78"/>
      <c r="K10" s="78"/>
      <c r="L10" s="78"/>
      <c r="M10" s="78"/>
      <c r="N10" s="78"/>
      <c r="O10" s="78"/>
      <c r="P10" s="78"/>
      <c r="Q10" s="78"/>
      <c r="R10" s="78">
        <f>SUM(R6:R9)</f>
        <v>21</v>
      </c>
      <c r="S10" s="78">
        <f t="shared" ref="S10:BG10" si="0">SUM(S6:S9)</f>
        <v>19</v>
      </c>
      <c r="T10" s="78">
        <f t="shared" si="0"/>
        <v>0</v>
      </c>
      <c r="U10" s="78">
        <f t="shared" si="0"/>
        <v>0</v>
      </c>
      <c r="V10" s="78">
        <f t="shared" si="0"/>
        <v>0</v>
      </c>
      <c r="W10" s="78">
        <f t="shared" si="0"/>
        <v>0</v>
      </c>
      <c r="X10" s="78">
        <f t="shared" si="0"/>
        <v>0</v>
      </c>
      <c r="Y10" s="78">
        <f t="shared" si="0"/>
        <v>0</v>
      </c>
      <c r="Z10" s="78">
        <f t="shared" si="0"/>
        <v>0</v>
      </c>
      <c r="AA10" s="78">
        <f t="shared" si="0"/>
        <v>0</v>
      </c>
      <c r="AB10" s="78">
        <f t="shared" si="0"/>
        <v>1</v>
      </c>
      <c r="AC10" s="78">
        <f t="shared" si="0"/>
        <v>0</v>
      </c>
      <c r="AD10" s="78">
        <f t="shared" si="0"/>
        <v>0</v>
      </c>
      <c r="AE10" s="78">
        <f t="shared" si="0"/>
        <v>1</v>
      </c>
      <c r="AF10" s="78">
        <f t="shared" si="0"/>
        <v>0</v>
      </c>
      <c r="AG10" s="78">
        <f t="shared" si="0"/>
        <v>0</v>
      </c>
      <c r="AH10" s="78">
        <f t="shared" si="0"/>
        <v>0</v>
      </c>
      <c r="AI10" s="78">
        <f t="shared" si="0"/>
        <v>0</v>
      </c>
      <c r="AJ10" s="78">
        <f t="shared" si="0"/>
        <v>0</v>
      </c>
      <c r="AK10" s="78">
        <f t="shared" si="0"/>
        <v>0</v>
      </c>
      <c r="AL10" s="78">
        <f t="shared" si="0"/>
        <v>0</v>
      </c>
      <c r="AM10" s="78">
        <f t="shared" si="0"/>
        <v>252</v>
      </c>
      <c r="AN10" s="78">
        <f t="shared" si="0"/>
        <v>228</v>
      </c>
      <c r="AO10" s="78">
        <f t="shared" si="0"/>
        <v>0</v>
      </c>
      <c r="AP10" s="78">
        <f t="shared" si="0"/>
        <v>0</v>
      </c>
      <c r="AQ10" s="78">
        <f t="shared" si="0"/>
        <v>0</v>
      </c>
      <c r="AR10" s="78">
        <f t="shared" si="0"/>
        <v>0</v>
      </c>
      <c r="AS10" s="78">
        <f t="shared" si="0"/>
        <v>0</v>
      </c>
      <c r="AT10" s="78">
        <f t="shared" si="0"/>
        <v>0</v>
      </c>
      <c r="AU10" s="78">
        <f t="shared" si="0"/>
        <v>0</v>
      </c>
      <c r="AV10" s="78">
        <f t="shared" si="0"/>
        <v>0</v>
      </c>
      <c r="AW10" s="78">
        <f t="shared" si="0"/>
        <v>12</v>
      </c>
      <c r="AX10" s="78">
        <f t="shared" si="0"/>
        <v>0</v>
      </c>
      <c r="AY10" s="78">
        <f t="shared" si="0"/>
        <v>0</v>
      </c>
      <c r="AZ10" s="78">
        <f t="shared" si="0"/>
        <v>12</v>
      </c>
      <c r="BA10" s="78">
        <f t="shared" si="0"/>
        <v>0</v>
      </c>
      <c r="BB10" s="78">
        <f t="shared" si="0"/>
        <v>0</v>
      </c>
      <c r="BC10" s="78">
        <f t="shared" si="0"/>
        <v>0</v>
      </c>
      <c r="BD10" s="78">
        <f t="shared" si="0"/>
        <v>0</v>
      </c>
      <c r="BE10" s="78">
        <f t="shared" si="0"/>
        <v>0</v>
      </c>
      <c r="BF10" s="78">
        <f t="shared" si="0"/>
        <v>0</v>
      </c>
      <c r="BG10" s="78">
        <f t="shared" si="0"/>
        <v>0</v>
      </c>
      <c r="BH10" s="80"/>
    </row>
    <row r="11" ht="87" customHeight="1" spans="1:60">
      <c r="A11" s="43" t="s">
        <v>89</v>
      </c>
      <c r="B11" s="43"/>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c r="BH11" s="43"/>
    </row>
  </sheetData>
  <mergeCells count="25">
    <mergeCell ref="A1:BH1"/>
    <mergeCell ref="A2:BH2"/>
    <mergeCell ref="A3:BH3"/>
    <mergeCell ref="R4:AL4"/>
    <mergeCell ref="AM4:BG4"/>
    <mergeCell ref="A10:Q10"/>
    <mergeCell ref="A11:BH11"/>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BH4:BH5"/>
  </mergeCells>
  <printOptions horizontalCentered="1"/>
  <pageMargins left="0.357638888888889" right="0.357638888888889" top="0.605555555555556" bottom="0.605555555555556" header="0.5" footer="0.5"/>
  <pageSetup paperSize="9" scale="5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H9"/>
  <sheetViews>
    <sheetView zoomScale="70" zoomScaleNormal="70" workbookViewId="0">
      <selection activeCell="B6" sqref="B6"/>
    </sheetView>
  </sheetViews>
  <sheetFormatPr defaultColWidth="9.64166666666667" defaultRowHeight="13.5"/>
  <cols>
    <col min="1" max="1" width="8" style="110" customWidth="1"/>
    <col min="2" max="3" width="16.6666666666667" style="111" customWidth="1"/>
    <col min="4" max="4" width="16.6666666666667" style="112" customWidth="1"/>
    <col min="5" max="17" width="13.1083333333333" style="110" customWidth="1"/>
    <col min="18" max="59" width="16.6666666666667" style="110" customWidth="1"/>
    <col min="60" max="60" width="16.6666666666667" style="34" customWidth="1"/>
    <col min="61" max="16384" width="9" style="34"/>
  </cols>
  <sheetData>
    <row r="1" ht="33" customHeight="1" spans="1:60">
      <c r="A1" s="113" t="s">
        <v>0</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3"/>
      <c r="BC1" s="113"/>
      <c r="BD1" s="113"/>
      <c r="BE1" s="113"/>
      <c r="BF1" s="113"/>
      <c r="BG1" s="113"/>
      <c r="BH1" s="113"/>
    </row>
    <row r="2" ht="43.05" customHeight="1" spans="1:60">
      <c r="A2" s="114" t="s">
        <v>1</v>
      </c>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114"/>
      <c r="AL2" s="114"/>
      <c r="AM2" s="114"/>
      <c r="AN2" s="114"/>
      <c r="AO2" s="114"/>
      <c r="AP2" s="114"/>
      <c r="AQ2" s="114"/>
      <c r="AR2" s="114"/>
      <c r="AS2" s="114"/>
      <c r="AT2" s="114"/>
      <c r="AU2" s="114"/>
      <c r="AV2" s="114"/>
      <c r="AW2" s="114"/>
      <c r="AX2" s="114"/>
      <c r="AY2" s="114"/>
      <c r="AZ2" s="114"/>
      <c r="BA2" s="114"/>
      <c r="BB2" s="114"/>
      <c r="BC2" s="114"/>
      <c r="BD2" s="114"/>
      <c r="BE2" s="114"/>
      <c r="BF2" s="114"/>
      <c r="BG2" s="114"/>
      <c r="BH2" s="114"/>
    </row>
    <row r="3" ht="43.05" customHeight="1" spans="1:60">
      <c r="A3" s="115" t="s">
        <v>90</v>
      </c>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115"/>
      <c r="AJ3" s="115"/>
      <c r="AK3" s="115"/>
      <c r="AL3" s="115"/>
      <c r="AM3" s="115"/>
      <c r="AN3" s="115"/>
      <c r="AO3" s="115"/>
      <c r="AP3" s="115"/>
      <c r="AQ3" s="115"/>
      <c r="AR3" s="115"/>
      <c r="AS3" s="115"/>
      <c r="AT3" s="115"/>
      <c r="AU3" s="115"/>
      <c r="AV3" s="115"/>
      <c r="AW3" s="115"/>
      <c r="AX3" s="115"/>
      <c r="AY3" s="115"/>
      <c r="AZ3" s="115"/>
      <c r="BA3" s="115"/>
      <c r="BB3" s="115"/>
      <c r="BC3" s="115"/>
      <c r="BD3" s="115"/>
      <c r="BE3" s="115"/>
      <c r="BF3" s="115"/>
      <c r="BG3" s="115"/>
      <c r="BH3" s="115"/>
    </row>
    <row r="4" ht="42" customHeight="1" spans="1:60">
      <c r="A4" s="116" t="s">
        <v>3</v>
      </c>
      <c r="B4" s="116" t="s">
        <v>4</v>
      </c>
      <c r="C4" s="116" t="s">
        <v>5</v>
      </c>
      <c r="D4" s="116" t="s">
        <v>6</v>
      </c>
      <c r="E4" s="116" t="s">
        <v>7</v>
      </c>
      <c r="F4" s="116" t="s">
        <v>8</v>
      </c>
      <c r="G4" s="116" t="s">
        <v>9</v>
      </c>
      <c r="H4" s="116" t="s">
        <v>10</v>
      </c>
      <c r="I4" s="116" t="s">
        <v>11</v>
      </c>
      <c r="J4" s="116" t="s">
        <v>12</v>
      </c>
      <c r="K4" s="116" t="s">
        <v>13</v>
      </c>
      <c r="L4" s="116" t="s">
        <v>14</v>
      </c>
      <c r="M4" s="116" t="s">
        <v>15</v>
      </c>
      <c r="N4" s="116" t="s">
        <v>16</v>
      </c>
      <c r="O4" s="116" t="s">
        <v>17</v>
      </c>
      <c r="P4" s="116" t="s">
        <v>18</v>
      </c>
      <c r="Q4" s="116" t="s">
        <v>19</v>
      </c>
      <c r="R4" s="117" t="s">
        <v>20</v>
      </c>
      <c r="S4" s="118"/>
      <c r="T4" s="118"/>
      <c r="U4" s="118"/>
      <c r="V4" s="118"/>
      <c r="W4" s="118"/>
      <c r="X4" s="118"/>
      <c r="Y4" s="118"/>
      <c r="Z4" s="118"/>
      <c r="AA4" s="118"/>
      <c r="AB4" s="118"/>
      <c r="AC4" s="118"/>
      <c r="AD4" s="118"/>
      <c r="AE4" s="118"/>
      <c r="AF4" s="118"/>
      <c r="AG4" s="118"/>
      <c r="AH4" s="118"/>
      <c r="AI4" s="118"/>
      <c r="AJ4" s="118"/>
      <c r="AK4" s="118"/>
      <c r="AL4" s="119"/>
      <c r="AM4" s="120" t="s">
        <v>21</v>
      </c>
      <c r="AN4" s="121"/>
      <c r="AO4" s="121"/>
      <c r="AP4" s="121"/>
      <c r="AQ4" s="121"/>
      <c r="AR4" s="121"/>
      <c r="AS4" s="121"/>
      <c r="AT4" s="121"/>
      <c r="AU4" s="121"/>
      <c r="AV4" s="121"/>
      <c r="AW4" s="121"/>
      <c r="AX4" s="121"/>
      <c r="AY4" s="121"/>
      <c r="AZ4" s="121"/>
      <c r="BA4" s="121"/>
      <c r="BB4" s="121"/>
      <c r="BC4" s="121"/>
      <c r="BD4" s="121"/>
      <c r="BE4" s="121"/>
      <c r="BF4" s="121"/>
      <c r="BG4" s="122"/>
      <c r="BH4" s="123" t="s">
        <v>22</v>
      </c>
    </row>
    <row r="5" ht="81" customHeight="1" spans="1:60">
      <c r="A5" s="124"/>
      <c r="B5" s="124"/>
      <c r="C5" s="124"/>
      <c r="D5" s="124"/>
      <c r="E5" s="124"/>
      <c r="F5" s="124"/>
      <c r="G5" s="124"/>
      <c r="H5" s="124"/>
      <c r="I5" s="124"/>
      <c r="J5" s="124"/>
      <c r="K5" s="124"/>
      <c r="L5" s="124"/>
      <c r="M5" s="124"/>
      <c r="N5" s="124"/>
      <c r="O5" s="124"/>
      <c r="P5" s="124"/>
      <c r="Q5" s="124"/>
      <c r="R5" s="116" t="s">
        <v>23</v>
      </c>
      <c r="S5" s="116" t="s">
        <v>24</v>
      </c>
      <c r="T5" s="116" t="s">
        <v>25</v>
      </c>
      <c r="U5" s="116" t="s">
        <v>26</v>
      </c>
      <c r="V5" s="116" t="s">
        <v>27</v>
      </c>
      <c r="W5" s="116" t="s">
        <v>28</v>
      </c>
      <c r="X5" s="116" t="s">
        <v>29</v>
      </c>
      <c r="Y5" s="116" t="s">
        <v>30</v>
      </c>
      <c r="Z5" s="116" t="s">
        <v>31</v>
      </c>
      <c r="AA5" s="116" t="s">
        <v>32</v>
      </c>
      <c r="AB5" s="116" t="s">
        <v>33</v>
      </c>
      <c r="AC5" s="116" t="s">
        <v>34</v>
      </c>
      <c r="AD5" s="116" t="s">
        <v>35</v>
      </c>
      <c r="AE5" s="116" t="s">
        <v>36</v>
      </c>
      <c r="AF5" s="116" t="s">
        <v>37</v>
      </c>
      <c r="AG5" s="116" t="s">
        <v>38</v>
      </c>
      <c r="AH5" s="116" t="s">
        <v>39</v>
      </c>
      <c r="AI5" s="116" t="s">
        <v>40</v>
      </c>
      <c r="AJ5" s="116" t="s">
        <v>41</v>
      </c>
      <c r="AK5" s="116" t="s">
        <v>42</v>
      </c>
      <c r="AL5" s="116" t="s">
        <v>43</v>
      </c>
      <c r="AM5" s="116" t="s">
        <v>23</v>
      </c>
      <c r="AN5" s="116" t="s">
        <v>24</v>
      </c>
      <c r="AO5" s="116" t="s">
        <v>25</v>
      </c>
      <c r="AP5" s="116" t="s">
        <v>26</v>
      </c>
      <c r="AQ5" s="116" t="s">
        <v>27</v>
      </c>
      <c r="AR5" s="116" t="s">
        <v>28</v>
      </c>
      <c r="AS5" s="116" t="s">
        <v>29</v>
      </c>
      <c r="AT5" s="116" t="s">
        <v>30</v>
      </c>
      <c r="AU5" s="116" t="s">
        <v>31</v>
      </c>
      <c r="AV5" s="116" t="s">
        <v>32</v>
      </c>
      <c r="AW5" s="116" t="s">
        <v>33</v>
      </c>
      <c r="AX5" s="116" t="s">
        <v>34</v>
      </c>
      <c r="AY5" s="116" t="s">
        <v>35</v>
      </c>
      <c r="AZ5" s="116" t="s">
        <v>36</v>
      </c>
      <c r="BA5" s="116" t="s">
        <v>37</v>
      </c>
      <c r="BB5" s="116" t="s">
        <v>38</v>
      </c>
      <c r="BC5" s="116" t="s">
        <v>39</v>
      </c>
      <c r="BD5" s="116" t="s">
        <v>40</v>
      </c>
      <c r="BE5" s="116" t="s">
        <v>41</v>
      </c>
      <c r="BF5" s="116" t="s">
        <v>42</v>
      </c>
      <c r="BG5" s="116" t="s">
        <v>43</v>
      </c>
      <c r="BH5" s="125"/>
    </row>
    <row r="6" s="109" customFormat="1" ht="223.95" customHeight="1" spans="1:60">
      <c r="A6" s="126">
        <v>1</v>
      </c>
      <c r="B6" s="126" t="s">
        <v>91</v>
      </c>
      <c r="C6" s="126" t="s">
        <v>92</v>
      </c>
      <c r="D6" s="126" t="s">
        <v>93</v>
      </c>
      <c r="E6" s="126" t="s">
        <v>47</v>
      </c>
      <c r="F6" s="126" t="s">
        <v>48</v>
      </c>
      <c r="G6" s="126" t="s">
        <v>49</v>
      </c>
      <c r="H6" s="126" t="s">
        <v>50</v>
      </c>
      <c r="I6" s="126" t="s">
        <v>94</v>
      </c>
      <c r="J6" s="126" t="s">
        <v>52</v>
      </c>
      <c r="K6" s="127">
        <v>45658</v>
      </c>
      <c r="L6" s="127">
        <v>46022</v>
      </c>
      <c r="M6" s="126" t="s">
        <v>49</v>
      </c>
      <c r="N6" s="126" t="s">
        <v>95</v>
      </c>
      <c r="O6" s="126" t="s">
        <v>96</v>
      </c>
      <c r="P6" s="128">
        <v>1</v>
      </c>
      <c r="Q6" s="126" t="s">
        <v>97</v>
      </c>
      <c r="R6" s="126">
        <v>8</v>
      </c>
      <c r="S6" s="126">
        <v>8</v>
      </c>
      <c r="T6" s="126">
        <v>0</v>
      </c>
      <c r="U6" s="126">
        <v>0</v>
      </c>
      <c r="V6" s="126">
        <v>0</v>
      </c>
      <c r="W6" s="126">
        <v>0</v>
      </c>
      <c r="X6" s="126">
        <v>0</v>
      </c>
      <c r="Y6" s="126">
        <v>0</v>
      </c>
      <c r="Z6" s="126">
        <v>0</v>
      </c>
      <c r="AA6" s="126">
        <v>0</v>
      </c>
      <c r="AB6" s="126">
        <v>0</v>
      </c>
      <c r="AC6" s="126">
        <v>0</v>
      </c>
      <c r="AD6" s="126">
        <v>0</v>
      </c>
      <c r="AE6" s="126">
        <v>0</v>
      </c>
      <c r="AF6" s="126">
        <v>0</v>
      </c>
      <c r="AG6" s="126">
        <v>0</v>
      </c>
      <c r="AH6" s="126">
        <v>0</v>
      </c>
      <c r="AI6" s="126">
        <v>0</v>
      </c>
      <c r="AJ6" s="126">
        <v>0</v>
      </c>
      <c r="AK6" s="126">
        <v>0</v>
      </c>
      <c r="AL6" s="126">
        <v>0</v>
      </c>
      <c r="AM6" s="126">
        <v>0</v>
      </c>
      <c r="AN6" s="126">
        <v>0</v>
      </c>
      <c r="AO6" s="126">
        <v>0</v>
      </c>
      <c r="AP6" s="126">
        <v>0</v>
      </c>
      <c r="AQ6" s="126">
        <v>0</v>
      </c>
      <c r="AR6" s="126">
        <v>0</v>
      </c>
      <c r="AS6" s="126">
        <v>0</v>
      </c>
      <c r="AT6" s="126">
        <v>0</v>
      </c>
      <c r="AU6" s="126">
        <v>0</v>
      </c>
      <c r="AV6" s="126">
        <v>0</v>
      </c>
      <c r="AW6" s="126">
        <v>0</v>
      </c>
      <c r="AX6" s="126">
        <v>0</v>
      </c>
      <c r="AY6" s="126">
        <v>0</v>
      </c>
      <c r="AZ6" s="126">
        <v>0</v>
      </c>
      <c r="BA6" s="126">
        <v>0</v>
      </c>
      <c r="BB6" s="126">
        <v>0</v>
      </c>
      <c r="BC6" s="126">
        <v>0</v>
      </c>
      <c r="BD6" s="126">
        <v>0</v>
      </c>
      <c r="BE6" s="126">
        <v>0</v>
      </c>
      <c r="BF6" s="126">
        <v>0</v>
      </c>
      <c r="BG6" s="126">
        <v>0</v>
      </c>
      <c r="BH6" s="126" t="s">
        <v>98</v>
      </c>
    </row>
    <row r="7" s="109" customFormat="1" ht="223.95" customHeight="1" spans="1:60">
      <c r="A7" s="126">
        <v>2</v>
      </c>
      <c r="B7" s="126" t="s">
        <v>99</v>
      </c>
      <c r="C7" s="126" t="s">
        <v>92</v>
      </c>
      <c r="D7" s="126" t="s">
        <v>93</v>
      </c>
      <c r="E7" s="126" t="s">
        <v>47</v>
      </c>
      <c r="F7" s="126" t="s">
        <v>48</v>
      </c>
      <c r="G7" s="126" t="s">
        <v>57</v>
      </c>
      <c r="H7" s="126" t="s">
        <v>58</v>
      </c>
      <c r="I7" s="126" t="s">
        <v>100</v>
      </c>
      <c r="J7" s="126" t="s">
        <v>52</v>
      </c>
      <c r="K7" s="127">
        <v>45658</v>
      </c>
      <c r="L7" s="127">
        <v>46022</v>
      </c>
      <c r="M7" s="126" t="s">
        <v>57</v>
      </c>
      <c r="N7" s="126" t="s">
        <v>95</v>
      </c>
      <c r="O7" s="126" t="s">
        <v>96</v>
      </c>
      <c r="P7" s="128">
        <v>1</v>
      </c>
      <c r="Q7" s="126" t="s">
        <v>97</v>
      </c>
      <c r="R7" s="126">
        <v>0</v>
      </c>
      <c r="S7" s="126">
        <v>0</v>
      </c>
      <c r="T7" s="126">
        <v>0</v>
      </c>
      <c r="U7" s="126">
        <v>0</v>
      </c>
      <c r="V7" s="126">
        <v>0</v>
      </c>
      <c r="W7" s="126">
        <v>0</v>
      </c>
      <c r="X7" s="126">
        <v>0</v>
      </c>
      <c r="Y7" s="126">
        <v>0</v>
      </c>
      <c r="Z7" s="126">
        <v>0</v>
      </c>
      <c r="AA7" s="126">
        <v>0</v>
      </c>
      <c r="AB7" s="126">
        <v>0</v>
      </c>
      <c r="AC7" s="126">
        <v>0</v>
      </c>
      <c r="AD7" s="126">
        <v>0</v>
      </c>
      <c r="AE7" s="126">
        <v>0</v>
      </c>
      <c r="AF7" s="126">
        <v>0</v>
      </c>
      <c r="AG7" s="126">
        <v>0</v>
      </c>
      <c r="AH7" s="126">
        <v>0</v>
      </c>
      <c r="AI7" s="126">
        <v>0</v>
      </c>
      <c r="AJ7" s="126">
        <v>0</v>
      </c>
      <c r="AK7" s="126">
        <v>0</v>
      </c>
      <c r="AL7" s="126">
        <v>0</v>
      </c>
      <c r="AM7" s="126">
        <v>8</v>
      </c>
      <c r="AN7" s="126">
        <v>8</v>
      </c>
      <c r="AO7" s="126">
        <v>0</v>
      </c>
      <c r="AP7" s="126">
        <v>0</v>
      </c>
      <c r="AQ7" s="126">
        <v>0</v>
      </c>
      <c r="AR7" s="126">
        <v>0</v>
      </c>
      <c r="AS7" s="126">
        <v>0</v>
      </c>
      <c r="AT7" s="126">
        <v>0</v>
      </c>
      <c r="AU7" s="126">
        <v>0</v>
      </c>
      <c r="AV7" s="126">
        <v>0</v>
      </c>
      <c r="AW7" s="126">
        <v>0</v>
      </c>
      <c r="AX7" s="126">
        <v>0</v>
      </c>
      <c r="AY7" s="126">
        <v>0</v>
      </c>
      <c r="AZ7" s="126">
        <v>0</v>
      </c>
      <c r="BA7" s="126">
        <v>0</v>
      </c>
      <c r="BB7" s="126">
        <v>0</v>
      </c>
      <c r="BC7" s="126">
        <v>0</v>
      </c>
      <c r="BD7" s="126">
        <v>0</v>
      </c>
      <c r="BE7" s="126">
        <v>0</v>
      </c>
      <c r="BF7" s="126">
        <v>0</v>
      </c>
      <c r="BG7" s="126">
        <v>0</v>
      </c>
      <c r="BH7" s="126" t="s">
        <v>78</v>
      </c>
    </row>
    <row r="8" s="2" customFormat="1" ht="36" customHeight="1" spans="1:60">
      <c r="A8" s="78" t="s">
        <v>61</v>
      </c>
      <c r="B8" s="78"/>
      <c r="C8" s="78"/>
      <c r="D8" s="78"/>
      <c r="E8" s="78"/>
      <c r="F8" s="78"/>
      <c r="G8" s="78"/>
      <c r="H8" s="78"/>
      <c r="I8" s="78"/>
      <c r="J8" s="78"/>
      <c r="K8" s="78"/>
      <c r="L8" s="78"/>
      <c r="M8" s="78"/>
      <c r="N8" s="78"/>
      <c r="O8" s="78"/>
      <c r="P8" s="78"/>
      <c r="Q8" s="78"/>
      <c r="R8" s="78">
        <f>SUM(R6:R7)</f>
        <v>8</v>
      </c>
      <c r="S8" s="78">
        <f t="shared" ref="S8:BG8" si="0">SUM(S6:S7)</f>
        <v>8</v>
      </c>
      <c r="T8" s="78">
        <f t="shared" si="0"/>
        <v>0</v>
      </c>
      <c r="U8" s="78">
        <f t="shared" si="0"/>
        <v>0</v>
      </c>
      <c r="V8" s="78">
        <f t="shared" si="0"/>
        <v>0</v>
      </c>
      <c r="W8" s="78">
        <f t="shared" si="0"/>
        <v>0</v>
      </c>
      <c r="X8" s="78">
        <f t="shared" si="0"/>
        <v>0</v>
      </c>
      <c r="Y8" s="78">
        <f t="shared" si="0"/>
        <v>0</v>
      </c>
      <c r="Z8" s="78">
        <f t="shared" si="0"/>
        <v>0</v>
      </c>
      <c r="AA8" s="78">
        <f t="shared" si="0"/>
        <v>0</v>
      </c>
      <c r="AB8" s="78">
        <f t="shared" si="0"/>
        <v>0</v>
      </c>
      <c r="AC8" s="78">
        <f t="shared" si="0"/>
        <v>0</v>
      </c>
      <c r="AD8" s="78">
        <f t="shared" si="0"/>
        <v>0</v>
      </c>
      <c r="AE8" s="78">
        <f t="shared" si="0"/>
        <v>0</v>
      </c>
      <c r="AF8" s="78">
        <f t="shared" si="0"/>
        <v>0</v>
      </c>
      <c r="AG8" s="78">
        <f t="shared" si="0"/>
        <v>0</v>
      </c>
      <c r="AH8" s="78">
        <f t="shared" si="0"/>
        <v>0</v>
      </c>
      <c r="AI8" s="78">
        <f t="shared" si="0"/>
        <v>0</v>
      </c>
      <c r="AJ8" s="78">
        <f t="shared" si="0"/>
        <v>0</v>
      </c>
      <c r="AK8" s="78">
        <f t="shared" si="0"/>
        <v>0</v>
      </c>
      <c r="AL8" s="78">
        <f t="shared" si="0"/>
        <v>0</v>
      </c>
      <c r="AM8" s="78">
        <f t="shared" si="0"/>
        <v>8</v>
      </c>
      <c r="AN8" s="78">
        <f t="shared" si="0"/>
        <v>8</v>
      </c>
      <c r="AO8" s="78">
        <f t="shared" si="0"/>
        <v>0</v>
      </c>
      <c r="AP8" s="78">
        <f t="shared" si="0"/>
        <v>0</v>
      </c>
      <c r="AQ8" s="78">
        <f t="shared" si="0"/>
        <v>0</v>
      </c>
      <c r="AR8" s="78">
        <f t="shared" si="0"/>
        <v>0</v>
      </c>
      <c r="AS8" s="78">
        <f t="shared" si="0"/>
        <v>0</v>
      </c>
      <c r="AT8" s="78">
        <f t="shared" si="0"/>
        <v>0</v>
      </c>
      <c r="AU8" s="78">
        <f t="shared" si="0"/>
        <v>0</v>
      </c>
      <c r="AV8" s="78">
        <f t="shared" si="0"/>
        <v>0</v>
      </c>
      <c r="AW8" s="78">
        <f t="shared" si="0"/>
        <v>0</v>
      </c>
      <c r="AX8" s="78">
        <f t="shared" si="0"/>
        <v>0</v>
      </c>
      <c r="AY8" s="78">
        <f t="shared" si="0"/>
        <v>0</v>
      </c>
      <c r="AZ8" s="78">
        <f t="shared" si="0"/>
        <v>0</v>
      </c>
      <c r="BA8" s="78">
        <f t="shared" si="0"/>
        <v>0</v>
      </c>
      <c r="BB8" s="78">
        <f t="shared" si="0"/>
        <v>0</v>
      </c>
      <c r="BC8" s="78">
        <f t="shared" si="0"/>
        <v>0</v>
      </c>
      <c r="BD8" s="78">
        <f t="shared" si="0"/>
        <v>0</v>
      </c>
      <c r="BE8" s="78">
        <f t="shared" si="0"/>
        <v>0</v>
      </c>
      <c r="BF8" s="78">
        <f t="shared" si="0"/>
        <v>0</v>
      </c>
      <c r="BG8" s="78">
        <f t="shared" si="0"/>
        <v>0</v>
      </c>
      <c r="BH8" s="80"/>
    </row>
    <row r="9" s="34" customFormat="1" ht="91.95" customHeight="1" spans="1:60">
      <c r="A9" s="43" t="s">
        <v>101</v>
      </c>
      <c r="B9" s="43"/>
      <c r="C9" s="43"/>
      <c r="D9" s="43"/>
      <c r="E9" s="43"/>
      <c r="F9" s="43"/>
      <c r="G9" s="43"/>
      <c r="H9" s="43"/>
      <c r="I9" s="43"/>
      <c r="J9" s="4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row>
  </sheetData>
  <mergeCells count="25">
    <mergeCell ref="A1:BH1"/>
    <mergeCell ref="A2:BH2"/>
    <mergeCell ref="A3:BH3"/>
    <mergeCell ref="R4:AL4"/>
    <mergeCell ref="AM4:BG4"/>
    <mergeCell ref="A8:Q8"/>
    <mergeCell ref="A9:BH9"/>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BH4:BH5"/>
  </mergeCells>
  <printOptions horizontalCentered="1"/>
  <pageMargins left="0.357638888888889" right="0.357638888888889" top="0.605555555555556" bottom="0.605555555555556" header="0.5" footer="0.5"/>
  <pageSetup paperSize="9" scale="5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H11"/>
  <sheetViews>
    <sheetView zoomScale="70" zoomScaleNormal="70" workbookViewId="0">
      <selection activeCell="C6" sqref="C6"/>
    </sheetView>
  </sheetViews>
  <sheetFormatPr defaultColWidth="9.64166666666667" defaultRowHeight="13.5"/>
  <cols>
    <col min="1" max="1" width="8" style="110" customWidth="1"/>
    <col min="2" max="3" width="16.6666666666667" style="111" customWidth="1"/>
    <col min="4" max="4" width="50.1083333333333" style="112" customWidth="1"/>
    <col min="5" max="17" width="13.1083333333333" style="110" customWidth="1"/>
    <col min="18" max="59" width="16.6666666666667" style="110" customWidth="1"/>
    <col min="60" max="60" width="16.6666666666667" style="34" customWidth="1"/>
    <col min="61" max="16384" width="9" style="34"/>
  </cols>
  <sheetData>
    <row r="1" ht="33" customHeight="1" spans="1:60">
      <c r="A1" s="113" t="s">
        <v>0</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3"/>
      <c r="BC1" s="113"/>
      <c r="BD1" s="113"/>
      <c r="BE1" s="113"/>
      <c r="BF1" s="113"/>
      <c r="BG1" s="113"/>
      <c r="BH1" s="113"/>
    </row>
    <row r="2" ht="43.05" customHeight="1" spans="1:60">
      <c r="A2" s="114" t="s">
        <v>1</v>
      </c>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114"/>
      <c r="AL2" s="114"/>
      <c r="AM2" s="114"/>
      <c r="AN2" s="114"/>
      <c r="AO2" s="114"/>
      <c r="AP2" s="114"/>
      <c r="AQ2" s="114"/>
      <c r="AR2" s="114"/>
      <c r="AS2" s="114"/>
      <c r="AT2" s="114"/>
      <c r="AU2" s="114"/>
      <c r="AV2" s="114"/>
      <c r="AW2" s="114"/>
      <c r="AX2" s="114"/>
      <c r="AY2" s="114"/>
      <c r="AZ2" s="114"/>
      <c r="BA2" s="114"/>
      <c r="BB2" s="114"/>
      <c r="BC2" s="114"/>
      <c r="BD2" s="114"/>
      <c r="BE2" s="114"/>
      <c r="BF2" s="114"/>
      <c r="BG2" s="114"/>
      <c r="BH2" s="114"/>
    </row>
    <row r="3" ht="43.05" customHeight="1" spans="1:60">
      <c r="A3" s="115" t="s">
        <v>102</v>
      </c>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115"/>
      <c r="AJ3" s="115"/>
      <c r="AK3" s="115"/>
      <c r="AL3" s="115"/>
      <c r="AM3" s="115"/>
      <c r="AN3" s="115"/>
      <c r="AO3" s="115"/>
      <c r="AP3" s="115"/>
      <c r="AQ3" s="115"/>
      <c r="AR3" s="115"/>
      <c r="AS3" s="115"/>
      <c r="AT3" s="115"/>
      <c r="AU3" s="115"/>
      <c r="AV3" s="115"/>
      <c r="AW3" s="115"/>
      <c r="AX3" s="115"/>
      <c r="AY3" s="115"/>
      <c r="AZ3" s="115"/>
      <c r="BA3" s="115"/>
      <c r="BB3" s="115"/>
      <c r="BC3" s="115"/>
      <c r="BD3" s="115"/>
      <c r="BE3" s="115"/>
      <c r="BF3" s="115"/>
      <c r="BG3" s="115"/>
      <c r="BH3" s="115"/>
    </row>
    <row r="4" ht="42" customHeight="1" spans="1:60">
      <c r="A4" s="116" t="s">
        <v>3</v>
      </c>
      <c r="B4" s="116" t="s">
        <v>4</v>
      </c>
      <c r="C4" s="116" t="s">
        <v>5</v>
      </c>
      <c r="D4" s="116" t="s">
        <v>6</v>
      </c>
      <c r="E4" s="116" t="s">
        <v>7</v>
      </c>
      <c r="F4" s="116" t="s">
        <v>8</v>
      </c>
      <c r="G4" s="116" t="s">
        <v>9</v>
      </c>
      <c r="H4" s="116" t="s">
        <v>10</v>
      </c>
      <c r="I4" s="116" t="s">
        <v>11</v>
      </c>
      <c r="J4" s="116" t="s">
        <v>12</v>
      </c>
      <c r="K4" s="116" t="s">
        <v>13</v>
      </c>
      <c r="L4" s="116" t="s">
        <v>14</v>
      </c>
      <c r="M4" s="116" t="s">
        <v>15</v>
      </c>
      <c r="N4" s="116" t="s">
        <v>16</v>
      </c>
      <c r="O4" s="116" t="s">
        <v>17</v>
      </c>
      <c r="P4" s="116" t="s">
        <v>18</v>
      </c>
      <c r="Q4" s="116" t="s">
        <v>19</v>
      </c>
      <c r="R4" s="117" t="s">
        <v>20</v>
      </c>
      <c r="S4" s="118"/>
      <c r="T4" s="118"/>
      <c r="U4" s="118"/>
      <c r="V4" s="118"/>
      <c r="W4" s="118"/>
      <c r="X4" s="118"/>
      <c r="Y4" s="118"/>
      <c r="Z4" s="118"/>
      <c r="AA4" s="118"/>
      <c r="AB4" s="118"/>
      <c r="AC4" s="118"/>
      <c r="AD4" s="118"/>
      <c r="AE4" s="118"/>
      <c r="AF4" s="118"/>
      <c r="AG4" s="118"/>
      <c r="AH4" s="118"/>
      <c r="AI4" s="118"/>
      <c r="AJ4" s="118"/>
      <c r="AK4" s="118"/>
      <c r="AL4" s="119"/>
      <c r="AM4" s="120" t="s">
        <v>21</v>
      </c>
      <c r="AN4" s="121"/>
      <c r="AO4" s="121"/>
      <c r="AP4" s="121"/>
      <c r="AQ4" s="121"/>
      <c r="AR4" s="121"/>
      <c r="AS4" s="121"/>
      <c r="AT4" s="121"/>
      <c r="AU4" s="121"/>
      <c r="AV4" s="121"/>
      <c r="AW4" s="121"/>
      <c r="AX4" s="121"/>
      <c r="AY4" s="121"/>
      <c r="AZ4" s="121"/>
      <c r="BA4" s="121"/>
      <c r="BB4" s="121"/>
      <c r="BC4" s="121"/>
      <c r="BD4" s="121"/>
      <c r="BE4" s="121"/>
      <c r="BF4" s="121"/>
      <c r="BG4" s="122"/>
      <c r="BH4" s="123" t="s">
        <v>22</v>
      </c>
    </row>
    <row r="5" ht="81" customHeight="1" spans="1:60">
      <c r="A5" s="124"/>
      <c r="B5" s="124"/>
      <c r="C5" s="124"/>
      <c r="D5" s="124"/>
      <c r="E5" s="124"/>
      <c r="F5" s="124"/>
      <c r="G5" s="124"/>
      <c r="H5" s="124"/>
      <c r="I5" s="124"/>
      <c r="J5" s="124"/>
      <c r="K5" s="124"/>
      <c r="L5" s="124"/>
      <c r="M5" s="124"/>
      <c r="N5" s="124"/>
      <c r="O5" s="124"/>
      <c r="P5" s="124"/>
      <c r="Q5" s="124"/>
      <c r="R5" s="116" t="s">
        <v>23</v>
      </c>
      <c r="S5" s="116" t="s">
        <v>24</v>
      </c>
      <c r="T5" s="116" t="s">
        <v>25</v>
      </c>
      <c r="U5" s="116" t="s">
        <v>26</v>
      </c>
      <c r="V5" s="116" t="s">
        <v>27</v>
      </c>
      <c r="W5" s="116" t="s">
        <v>28</v>
      </c>
      <c r="X5" s="116" t="s">
        <v>29</v>
      </c>
      <c r="Y5" s="116" t="s">
        <v>30</v>
      </c>
      <c r="Z5" s="116" t="s">
        <v>31</v>
      </c>
      <c r="AA5" s="116" t="s">
        <v>32</v>
      </c>
      <c r="AB5" s="116" t="s">
        <v>33</v>
      </c>
      <c r="AC5" s="116" t="s">
        <v>34</v>
      </c>
      <c r="AD5" s="116" t="s">
        <v>35</v>
      </c>
      <c r="AE5" s="116" t="s">
        <v>36</v>
      </c>
      <c r="AF5" s="116" t="s">
        <v>37</v>
      </c>
      <c r="AG5" s="116" t="s">
        <v>38</v>
      </c>
      <c r="AH5" s="116" t="s">
        <v>39</v>
      </c>
      <c r="AI5" s="116" t="s">
        <v>40</v>
      </c>
      <c r="AJ5" s="116" t="s">
        <v>41</v>
      </c>
      <c r="AK5" s="116" t="s">
        <v>42</v>
      </c>
      <c r="AL5" s="116" t="s">
        <v>43</v>
      </c>
      <c r="AM5" s="116" t="s">
        <v>23</v>
      </c>
      <c r="AN5" s="116" t="s">
        <v>24</v>
      </c>
      <c r="AO5" s="116" t="s">
        <v>25</v>
      </c>
      <c r="AP5" s="116" t="s">
        <v>26</v>
      </c>
      <c r="AQ5" s="116" t="s">
        <v>27</v>
      </c>
      <c r="AR5" s="116" t="s">
        <v>28</v>
      </c>
      <c r="AS5" s="116" t="s">
        <v>29</v>
      </c>
      <c r="AT5" s="116" t="s">
        <v>30</v>
      </c>
      <c r="AU5" s="116" t="s">
        <v>31</v>
      </c>
      <c r="AV5" s="116" t="s">
        <v>32</v>
      </c>
      <c r="AW5" s="116" t="s">
        <v>33</v>
      </c>
      <c r="AX5" s="116" t="s">
        <v>34</v>
      </c>
      <c r="AY5" s="116" t="s">
        <v>35</v>
      </c>
      <c r="AZ5" s="116" t="s">
        <v>36</v>
      </c>
      <c r="BA5" s="116" t="s">
        <v>37</v>
      </c>
      <c r="BB5" s="116" t="s">
        <v>38</v>
      </c>
      <c r="BC5" s="116" t="s">
        <v>39</v>
      </c>
      <c r="BD5" s="116" t="s">
        <v>40</v>
      </c>
      <c r="BE5" s="116" t="s">
        <v>41</v>
      </c>
      <c r="BF5" s="116" t="s">
        <v>42</v>
      </c>
      <c r="BG5" s="116" t="s">
        <v>43</v>
      </c>
      <c r="BH5" s="125"/>
    </row>
    <row r="6" s="109" customFormat="1" ht="247.05" customHeight="1" spans="1:60">
      <c r="A6" s="129">
        <v>1</v>
      </c>
      <c r="B6" s="126" t="s">
        <v>103</v>
      </c>
      <c r="C6" s="126" t="s">
        <v>104</v>
      </c>
      <c r="D6" s="126" t="s">
        <v>105</v>
      </c>
      <c r="E6" s="126" t="s">
        <v>47</v>
      </c>
      <c r="F6" s="126" t="s">
        <v>48</v>
      </c>
      <c r="G6" s="126" t="s">
        <v>57</v>
      </c>
      <c r="H6" s="126" t="s">
        <v>50</v>
      </c>
      <c r="I6" s="126" t="s">
        <v>106</v>
      </c>
      <c r="J6" s="126" t="s">
        <v>52</v>
      </c>
      <c r="K6" s="127">
        <v>45658</v>
      </c>
      <c r="L6" s="127">
        <v>46022</v>
      </c>
      <c r="M6" s="126" t="s">
        <v>49</v>
      </c>
      <c r="N6" s="126" t="s">
        <v>107</v>
      </c>
      <c r="O6" s="126">
        <v>72</v>
      </c>
      <c r="P6" s="128">
        <v>0.2</v>
      </c>
      <c r="Q6" s="126" t="s">
        <v>97</v>
      </c>
      <c r="R6" s="147">
        <v>15</v>
      </c>
      <c r="S6" s="147">
        <v>15</v>
      </c>
      <c r="T6" s="147">
        <v>0</v>
      </c>
      <c r="U6" s="147">
        <v>0</v>
      </c>
      <c r="V6" s="147">
        <v>0</v>
      </c>
      <c r="W6" s="147">
        <v>0</v>
      </c>
      <c r="X6" s="147">
        <v>0</v>
      </c>
      <c r="Y6" s="147">
        <v>0</v>
      </c>
      <c r="Z6" s="147">
        <v>0</v>
      </c>
      <c r="AA6" s="147">
        <v>0</v>
      </c>
      <c r="AB6" s="147">
        <v>0</v>
      </c>
      <c r="AC6" s="147">
        <v>0</v>
      </c>
      <c r="AD6" s="147">
        <v>0</v>
      </c>
      <c r="AE6" s="147">
        <v>0</v>
      </c>
      <c r="AF6" s="147">
        <v>0</v>
      </c>
      <c r="AG6" s="147">
        <v>0</v>
      </c>
      <c r="AH6" s="147">
        <v>0</v>
      </c>
      <c r="AI6" s="147">
        <v>0</v>
      </c>
      <c r="AJ6" s="147">
        <v>0</v>
      </c>
      <c r="AK6" s="147">
        <v>0</v>
      </c>
      <c r="AL6" s="147">
        <v>0</v>
      </c>
      <c r="AM6" s="147">
        <v>0</v>
      </c>
      <c r="AN6" s="147">
        <v>0</v>
      </c>
      <c r="AO6" s="147">
        <v>0</v>
      </c>
      <c r="AP6" s="147">
        <v>0</v>
      </c>
      <c r="AQ6" s="147">
        <v>0</v>
      </c>
      <c r="AR6" s="147">
        <v>0</v>
      </c>
      <c r="AS6" s="147">
        <v>0</v>
      </c>
      <c r="AT6" s="147">
        <v>0</v>
      </c>
      <c r="AU6" s="147">
        <v>0</v>
      </c>
      <c r="AV6" s="147">
        <v>0</v>
      </c>
      <c r="AW6" s="147">
        <v>0</v>
      </c>
      <c r="AX6" s="147">
        <v>0</v>
      </c>
      <c r="AY6" s="147">
        <v>0</v>
      </c>
      <c r="AZ6" s="147">
        <v>0</v>
      </c>
      <c r="BA6" s="147">
        <v>0</v>
      </c>
      <c r="BB6" s="147">
        <v>0</v>
      </c>
      <c r="BC6" s="147">
        <v>0</v>
      </c>
      <c r="BD6" s="147">
        <v>0</v>
      </c>
      <c r="BE6" s="147">
        <v>0</v>
      </c>
      <c r="BF6" s="147">
        <v>0</v>
      </c>
      <c r="BG6" s="147">
        <v>0</v>
      </c>
      <c r="BH6" s="173" t="s">
        <v>78</v>
      </c>
    </row>
    <row r="7" s="109" customFormat="1" ht="247.05" customHeight="1" spans="1:60">
      <c r="A7" s="129">
        <v>2</v>
      </c>
      <c r="B7" s="126" t="s">
        <v>108</v>
      </c>
      <c r="C7" s="126" t="s">
        <v>104</v>
      </c>
      <c r="D7" s="126" t="s">
        <v>105</v>
      </c>
      <c r="E7" s="126" t="s">
        <v>47</v>
      </c>
      <c r="F7" s="126" t="s">
        <v>48</v>
      </c>
      <c r="G7" s="126" t="s">
        <v>57</v>
      </c>
      <c r="H7" s="126" t="s">
        <v>58</v>
      </c>
      <c r="I7" s="126" t="s">
        <v>109</v>
      </c>
      <c r="J7" s="126" t="s">
        <v>52</v>
      </c>
      <c r="K7" s="127">
        <v>45658</v>
      </c>
      <c r="L7" s="127">
        <v>46022</v>
      </c>
      <c r="M7" s="126" t="s">
        <v>57</v>
      </c>
      <c r="N7" s="126" t="s">
        <v>107</v>
      </c>
      <c r="O7" s="126">
        <v>72</v>
      </c>
      <c r="P7" s="128">
        <v>0.2</v>
      </c>
      <c r="Q7" s="126" t="s">
        <v>97</v>
      </c>
      <c r="R7" s="147">
        <v>0</v>
      </c>
      <c r="S7" s="147">
        <v>0</v>
      </c>
      <c r="T7" s="147">
        <v>0</v>
      </c>
      <c r="U7" s="147">
        <v>0</v>
      </c>
      <c r="V7" s="147">
        <v>0</v>
      </c>
      <c r="W7" s="147">
        <v>0</v>
      </c>
      <c r="X7" s="147">
        <v>0</v>
      </c>
      <c r="Y7" s="147">
        <v>0</v>
      </c>
      <c r="Z7" s="147">
        <v>0</v>
      </c>
      <c r="AA7" s="147">
        <v>0</v>
      </c>
      <c r="AB7" s="147">
        <v>0</v>
      </c>
      <c r="AC7" s="147">
        <v>0</v>
      </c>
      <c r="AD7" s="147">
        <v>0</v>
      </c>
      <c r="AE7" s="147">
        <v>0</v>
      </c>
      <c r="AF7" s="147">
        <v>0</v>
      </c>
      <c r="AG7" s="147">
        <v>0</v>
      </c>
      <c r="AH7" s="147">
        <v>0</v>
      </c>
      <c r="AI7" s="147">
        <v>0</v>
      </c>
      <c r="AJ7" s="147">
        <v>0</v>
      </c>
      <c r="AK7" s="147">
        <v>0</v>
      </c>
      <c r="AL7" s="147">
        <v>0</v>
      </c>
      <c r="AM7" s="147">
        <v>10</v>
      </c>
      <c r="AN7" s="147">
        <v>10</v>
      </c>
      <c r="AO7" s="147">
        <v>0</v>
      </c>
      <c r="AP7" s="147">
        <v>0</v>
      </c>
      <c r="AQ7" s="147">
        <v>0</v>
      </c>
      <c r="AR7" s="147">
        <v>0</v>
      </c>
      <c r="AS7" s="147">
        <v>0</v>
      </c>
      <c r="AT7" s="147">
        <v>0</v>
      </c>
      <c r="AU7" s="147">
        <v>0</v>
      </c>
      <c r="AV7" s="147">
        <v>0</v>
      </c>
      <c r="AW7" s="147">
        <v>0</v>
      </c>
      <c r="AX7" s="147">
        <v>0</v>
      </c>
      <c r="AY7" s="147">
        <v>0</v>
      </c>
      <c r="AZ7" s="147">
        <v>0</v>
      </c>
      <c r="BA7" s="147">
        <v>0</v>
      </c>
      <c r="BB7" s="147">
        <v>0</v>
      </c>
      <c r="BC7" s="147">
        <v>0</v>
      </c>
      <c r="BD7" s="147">
        <v>0</v>
      </c>
      <c r="BE7" s="147">
        <v>0</v>
      </c>
      <c r="BF7" s="147">
        <v>0</v>
      </c>
      <c r="BG7" s="147">
        <v>0</v>
      </c>
      <c r="BH7" s="173" t="s">
        <v>78</v>
      </c>
    </row>
    <row r="8" s="109" customFormat="1" ht="223.95" customHeight="1" spans="1:60">
      <c r="A8" s="126">
        <v>3</v>
      </c>
      <c r="B8" s="126" t="s">
        <v>110</v>
      </c>
      <c r="C8" s="126" t="s">
        <v>104</v>
      </c>
      <c r="D8" s="126" t="s">
        <v>111</v>
      </c>
      <c r="E8" s="129" t="s">
        <v>47</v>
      </c>
      <c r="F8" s="126" t="s">
        <v>48</v>
      </c>
      <c r="G8" s="126" t="s">
        <v>49</v>
      </c>
      <c r="H8" s="126" t="s">
        <v>50</v>
      </c>
      <c r="I8" s="126" t="s">
        <v>112</v>
      </c>
      <c r="J8" s="126" t="s">
        <v>52</v>
      </c>
      <c r="K8" s="127">
        <v>45658</v>
      </c>
      <c r="L8" s="127">
        <v>46022</v>
      </c>
      <c r="M8" s="129" t="s">
        <v>49</v>
      </c>
      <c r="N8" s="126" t="s">
        <v>113</v>
      </c>
      <c r="O8" s="126">
        <v>8</v>
      </c>
      <c r="P8" s="174">
        <v>0.2</v>
      </c>
      <c r="Q8" s="126" t="s">
        <v>97</v>
      </c>
      <c r="R8" s="126">
        <v>2</v>
      </c>
      <c r="S8" s="126">
        <v>2</v>
      </c>
      <c r="T8" s="147">
        <v>0</v>
      </c>
      <c r="U8" s="147">
        <v>0</v>
      </c>
      <c r="V8" s="147">
        <v>0</v>
      </c>
      <c r="W8" s="147">
        <v>0</v>
      </c>
      <c r="X8" s="147">
        <v>0</v>
      </c>
      <c r="Y8" s="147">
        <v>0</v>
      </c>
      <c r="Z8" s="147">
        <v>0</v>
      </c>
      <c r="AA8" s="147">
        <v>0</v>
      </c>
      <c r="AB8" s="147">
        <v>0</v>
      </c>
      <c r="AC8" s="147">
        <v>0</v>
      </c>
      <c r="AD8" s="147">
        <v>0</v>
      </c>
      <c r="AE8" s="147">
        <v>0</v>
      </c>
      <c r="AF8" s="147">
        <v>0</v>
      </c>
      <c r="AG8" s="147">
        <v>0</v>
      </c>
      <c r="AH8" s="147">
        <v>0</v>
      </c>
      <c r="AI8" s="147">
        <v>0</v>
      </c>
      <c r="AJ8" s="147">
        <v>0</v>
      </c>
      <c r="AK8" s="147">
        <v>0</v>
      </c>
      <c r="AL8" s="147">
        <v>0</v>
      </c>
      <c r="AM8" s="147">
        <v>0</v>
      </c>
      <c r="AN8" s="147">
        <v>0</v>
      </c>
      <c r="AO8" s="147">
        <v>0</v>
      </c>
      <c r="AP8" s="147">
        <v>0</v>
      </c>
      <c r="AQ8" s="147">
        <v>0</v>
      </c>
      <c r="AR8" s="147">
        <v>0</v>
      </c>
      <c r="AS8" s="147">
        <v>0</v>
      </c>
      <c r="AT8" s="147">
        <v>0</v>
      </c>
      <c r="AU8" s="147">
        <v>0</v>
      </c>
      <c r="AV8" s="147">
        <v>0</v>
      </c>
      <c r="AW8" s="147">
        <v>0</v>
      </c>
      <c r="AX8" s="147">
        <v>0</v>
      </c>
      <c r="AY8" s="147">
        <v>0</v>
      </c>
      <c r="AZ8" s="147">
        <v>0</v>
      </c>
      <c r="BA8" s="147">
        <v>0</v>
      </c>
      <c r="BB8" s="147">
        <v>0</v>
      </c>
      <c r="BC8" s="147">
        <v>0</v>
      </c>
      <c r="BD8" s="147">
        <v>0</v>
      </c>
      <c r="BE8" s="147">
        <v>0</v>
      </c>
      <c r="BF8" s="147">
        <v>0</v>
      </c>
      <c r="BG8" s="147">
        <v>0</v>
      </c>
      <c r="BH8" s="126" t="s">
        <v>78</v>
      </c>
    </row>
    <row r="9" s="109" customFormat="1" ht="223.95" customHeight="1" spans="1:60">
      <c r="A9" s="126">
        <v>4</v>
      </c>
      <c r="B9" s="126" t="s">
        <v>114</v>
      </c>
      <c r="C9" s="126" t="s">
        <v>104</v>
      </c>
      <c r="D9" s="126" t="s">
        <v>111</v>
      </c>
      <c r="E9" s="129" t="s">
        <v>47</v>
      </c>
      <c r="F9" s="126" t="s">
        <v>48</v>
      </c>
      <c r="G9" s="126" t="s">
        <v>57</v>
      </c>
      <c r="H9" s="126" t="s">
        <v>58</v>
      </c>
      <c r="I9" s="126" t="s">
        <v>109</v>
      </c>
      <c r="J9" s="126" t="s">
        <v>52</v>
      </c>
      <c r="K9" s="127">
        <v>45658</v>
      </c>
      <c r="L9" s="127">
        <v>46022</v>
      </c>
      <c r="M9" s="129" t="s">
        <v>57</v>
      </c>
      <c r="N9" s="126" t="s">
        <v>113</v>
      </c>
      <c r="O9" s="126">
        <v>8</v>
      </c>
      <c r="P9" s="174">
        <v>0.2</v>
      </c>
      <c r="Q9" s="126" t="s">
        <v>97</v>
      </c>
      <c r="R9" s="147">
        <v>0</v>
      </c>
      <c r="S9" s="147">
        <v>0</v>
      </c>
      <c r="T9" s="147">
        <v>0</v>
      </c>
      <c r="U9" s="147">
        <v>0</v>
      </c>
      <c r="V9" s="147">
        <v>0</v>
      </c>
      <c r="W9" s="147">
        <v>0</v>
      </c>
      <c r="X9" s="147">
        <v>0</v>
      </c>
      <c r="Y9" s="147">
        <v>0</v>
      </c>
      <c r="Z9" s="147">
        <v>0</v>
      </c>
      <c r="AA9" s="147">
        <v>0</v>
      </c>
      <c r="AB9" s="147">
        <v>0</v>
      </c>
      <c r="AC9" s="147">
        <v>0</v>
      </c>
      <c r="AD9" s="147">
        <v>0</v>
      </c>
      <c r="AE9" s="147">
        <v>0</v>
      </c>
      <c r="AF9" s="147">
        <v>0</v>
      </c>
      <c r="AG9" s="147">
        <v>0</v>
      </c>
      <c r="AH9" s="147">
        <v>0</v>
      </c>
      <c r="AI9" s="147">
        <v>0</v>
      </c>
      <c r="AJ9" s="147">
        <v>0</v>
      </c>
      <c r="AK9" s="147">
        <v>0</v>
      </c>
      <c r="AL9" s="147">
        <v>0</v>
      </c>
      <c r="AM9" s="126">
        <v>2</v>
      </c>
      <c r="AN9" s="126">
        <v>2</v>
      </c>
      <c r="AO9" s="147">
        <v>0</v>
      </c>
      <c r="AP9" s="147">
        <v>0</v>
      </c>
      <c r="AQ9" s="147">
        <v>0</v>
      </c>
      <c r="AR9" s="147">
        <v>0</v>
      </c>
      <c r="AS9" s="147">
        <v>0</v>
      </c>
      <c r="AT9" s="147">
        <v>0</v>
      </c>
      <c r="AU9" s="147">
        <v>0</v>
      </c>
      <c r="AV9" s="147">
        <v>0</v>
      </c>
      <c r="AW9" s="147">
        <v>0</v>
      </c>
      <c r="AX9" s="147">
        <v>0</v>
      </c>
      <c r="AY9" s="147">
        <v>0</v>
      </c>
      <c r="AZ9" s="147">
        <v>0</v>
      </c>
      <c r="BA9" s="147">
        <v>0</v>
      </c>
      <c r="BB9" s="147">
        <v>0</v>
      </c>
      <c r="BC9" s="147">
        <v>0</v>
      </c>
      <c r="BD9" s="147">
        <v>0</v>
      </c>
      <c r="BE9" s="147">
        <v>0</v>
      </c>
      <c r="BF9" s="147">
        <v>0</v>
      </c>
      <c r="BG9" s="147">
        <v>0</v>
      </c>
      <c r="BH9" s="126" t="s">
        <v>78</v>
      </c>
    </row>
    <row r="10" s="44" customFormat="1" ht="36" customHeight="1" spans="1:60">
      <c r="A10" s="72" t="s">
        <v>61</v>
      </c>
      <c r="B10" s="72"/>
      <c r="C10" s="72"/>
      <c r="D10" s="72"/>
      <c r="E10" s="72"/>
      <c r="F10" s="72"/>
      <c r="G10" s="72"/>
      <c r="H10" s="72"/>
      <c r="I10" s="72"/>
      <c r="J10" s="72"/>
      <c r="K10" s="72"/>
      <c r="L10" s="72"/>
      <c r="M10" s="72"/>
      <c r="N10" s="72"/>
      <c r="O10" s="72"/>
      <c r="P10" s="72"/>
      <c r="Q10" s="72"/>
      <c r="R10" s="72">
        <f>SUM(R6:R9)</f>
        <v>17</v>
      </c>
      <c r="S10" s="72">
        <f t="shared" ref="S10:BG10" si="0">SUM(S6:S9)</f>
        <v>17</v>
      </c>
      <c r="T10" s="72">
        <f t="shared" si="0"/>
        <v>0</v>
      </c>
      <c r="U10" s="72">
        <f t="shared" si="0"/>
        <v>0</v>
      </c>
      <c r="V10" s="72">
        <f t="shared" si="0"/>
        <v>0</v>
      </c>
      <c r="W10" s="72">
        <f t="shared" si="0"/>
        <v>0</v>
      </c>
      <c r="X10" s="72">
        <f t="shared" si="0"/>
        <v>0</v>
      </c>
      <c r="Y10" s="72">
        <f t="shared" si="0"/>
        <v>0</v>
      </c>
      <c r="Z10" s="72">
        <f t="shared" si="0"/>
        <v>0</v>
      </c>
      <c r="AA10" s="72">
        <f t="shared" si="0"/>
        <v>0</v>
      </c>
      <c r="AB10" s="72">
        <f t="shared" si="0"/>
        <v>0</v>
      </c>
      <c r="AC10" s="72">
        <f t="shared" si="0"/>
        <v>0</v>
      </c>
      <c r="AD10" s="72">
        <f t="shared" si="0"/>
        <v>0</v>
      </c>
      <c r="AE10" s="72">
        <f t="shared" si="0"/>
        <v>0</v>
      </c>
      <c r="AF10" s="72">
        <f t="shared" si="0"/>
        <v>0</v>
      </c>
      <c r="AG10" s="72">
        <f t="shared" si="0"/>
        <v>0</v>
      </c>
      <c r="AH10" s="72">
        <f t="shared" si="0"/>
        <v>0</v>
      </c>
      <c r="AI10" s="72">
        <f t="shared" si="0"/>
        <v>0</v>
      </c>
      <c r="AJ10" s="72">
        <f t="shared" si="0"/>
        <v>0</v>
      </c>
      <c r="AK10" s="72">
        <f t="shared" si="0"/>
        <v>0</v>
      </c>
      <c r="AL10" s="72">
        <f t="shared" si="0"/>
        <v>0</v>
      </c>
      <c r="AM10" s="72">
        <f t="shared" si="0"/>
        <v>12</v>
      </c>
      <c r="AN10" s="72">
        <f t="shared" si="0"/>
        <v>12</v>
      </c>
      <c r="AO10" s="72">
        <f t="shared" si="0"/>
        <v>0</v>
      </c>
      <c r="AP10" s="72">
        <f t="shared" si="0"/>
        <v>0</v>
      </c>
      <c r="AQ10" s="72">
        <f t="shared" si="0"/>
        <v>0</v>
      </c>
      <c r="AR10" s="72">
        <f t="shared" si="0"/>
        <v>0</v>
      </c>
      <c r="AS10" s="72">
        <f t="shared" si="0"/>
        <v>0</v>
      </c>
      <c r="AT10" s="72">
        <f t="shared" si="0"/>
        <v>0</v>
      </c>
      <c r="AU10" s="72">
        <f t="shared" si="0"/>
        <v>0</v>
      </c>
      <c r="AV10" s="72">
        <f t="shared" si="0"/>
        <v>0</v>
      </c>
      <c r="AW10" s="72">
        <f t="shared" si="0"/>
        <v>0</v>
      </c>
      <c r="AX10" s="72">
        <f t="shared" si="0"/>
        <v>0</v>
      </c>
      <c r="AY10" s="72">
        <f t="shared" si="0"/>
        <v>0</v>
      </c>
      <c r="AZ10" s="72">
        <f t="shared" si="0"/>
        <v>0</v>
      </c>
      <c r="BA10" s="72">
        <f t="shared" si="0"/>
        <v>0</v>
      </c>
      <c r="BB10" s="72">
        <f t="shared" si="0"/>
        <v>0</v>
      </c>
      <c r="BC10" s="72">
        <f t="shared" si="0"/>
        <v>0</v>
      </c>
      <c r="BD10" s="72">
        <f t="shared" si="0"/>
        <v>0</v>
      </c>
      <c r="BE10" s="72">
        <f t="shared" si="0"/>
        <v>0</v>
      </c>
      <c r="BF10" s="72">
        <f t="shared" si="0"/>
        <v>0</v>
      </c>
      <c r="BG10" s="72">
        <f t="shared" si="0"/>
        <v>0</v>
      </c>
      <c r="BH10" s="74"/>
    </row>
    <row r="11" s="45" customFormat="1" ht="91.95" customHeight="1" spans="1:60">
      <c r="A11" s="47" t="s">
        <v>115</v>
      </c>
      <c r="B11" s="47"/>
      <c r="C11" s="47"/>
      <c r="D11" s="47"/>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c r="AV11" s="47"/>
      <c r="AW11" s="47"/>
      <c r="AX11" s="47"/>
      <c r="AY11" s="47"/>
      <c r="AZ11" s="47"/>
      <c r="BA11" s="47"/>
      <c r="BB11" s="47"/>
      <c r="BC11" s="47"/>
      <c r="BD11" s="47"/>
      <c r="BE11" s="47"/>
      <c r="BF11" s="47"/>
      <c r="BG11" s="47"/>
      <c r="BH11" s="47"/>
    </row>
  </sheetData>
  <mergeCells count="25">
    <mergeCell ref="A1:BH1"/>
    <mergeCell ref="A2:BH2"/>
    <mergeCell ref="A3:BH3"/>
    <mergeCell ref="R4:AL4"/>
    <mergeCell ref="AM4:BG4"/>
    <mergeCell ref="A10:Q10"/>
    <mergeCell ref="A11:BH11"/>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BH4:BH5"/>
  </mergeCells>
  <printOptions horizontalCentered="1"/>
  <pageMargins left="0.357638888888889" right="0.357638888888889" top="0.605555555555556" bottom="0.605555555555556" header="0.5" footer="0.5"/>
  <pageSetup paperSize="9" scale="5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H13"/>
  <sheetViews>
    <sheetView zoomScale="70" zoomScaleNormal="70" workbookViewId="0">
      <selection activeCell="B9" sqref="B9"/>
    </sheetView>
  </sheetViews>
  <sheetFormatPr defaultColWidth="9" defaultRowHeight="13.5"/>
  <cols>
    <col min="1" max="1" width="7.875" style="132" customWidth="1"/>
    <col min="2" max="3" width="16.625" style="133" customWidth="1"/>
    <col min="4" max="4" width="25.5" style="134" customWidth="1"/>
    <col min="5" max="15" width="13.125" style="132" customWidth="1"/>
    <col min="16" max="16" width="42.5" style="132" customWidth="1"/>
    <col min="17" max="17" width="13.125" style="132" customWidth="1"/>
    <col min="18" max="59" width="16.625" style="132" customWidth="1"/>
    <col min="60" max="60" width="16.625" style="131" customWidth="1"/>
    <col min="61" max="16384" width="9" style="131"/>
  </cols>
  <sheetData>
    <row r="1" ht="33" customHeight="1" spans="1:60">
      <c r="A1" s="135" t="s">
        <v>0</v>
      </c>
      <c r="B1" s="135"/>
      <c r="C1" s="135"/>
      <c r="D1" s="135"/>
      <c r="E1" s="135"/>
      <c r="F1" s="135"/>
      <c r="G1" s="135"/>
      <c r="H1" s="135"/>
      <c r="I1" s="135"/>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row>
    <row r="2" ht="43.15" customHeight="1" spans="1:60">
      <c r="A2" s="136" t="s">
        <v>1</v>
      </c>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row>
    <row r="3" ht="43.15" customHeight="1" spans="1:60">
      <c r="A3" s="137" t="s">
        <v>116</v>
      </c>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row>
    <row r="4" ht="42" customHeight="1" spans="1:60">
      <c r="A4" s="116" t="s">
        <v>3</v>
      </c>
      <c r="B4" s="116" t="s">
        <v>4</v>
      </c>
      <c r="C4" s="116" t="s">
        <v>5</v>
      </c>
      <c r="D4" s="116" t="s">
        <v>6</v>
      </c>
      <c r="E4" s="116" t="s">
        <v>7</v>
      </c>
      <c r="F4" s="116" t="s">
        <v>8</v>
      </c>
      <c r="G4" s="116" t="s">
        <v>9</v>
      </c>
      <c r="H4" s="116" t="s">
        <v>10</v>
      </c>
      <c r="I4" s="116" t="s">
        <v>11</v>
      </c>
      <c r="J4" s="116" t="s">
        <v>12</v>
      </c>
      <c r="K4" s="116" t="s">
        <v>13</v>
      </c>
      <c r="L4" s="116" t="s">
        <v>14</v>
      </c>
      <c r="M4" s="116" t="s">
        <v>15</v>
      </c>
      <c r="N4" s="116" t="s">
        <v>16</v>
      </c>
      <c r="O4" s="116" t="s">
        <v>17</v>
      </c>
      <c r="P4" s="116" t="s">
        <v>18</v>
      </c>
      <c r="Q4" s="116" t="s">
        <v>19</v>
      </c>
      <c r="R4" s="117" t="s">
        <v>20</v>
      </c>
      <c r="S4" s="118"/>
      <c r="T4" s="118"/>
      <c r="U4" s="118"/>
      <c r="V4" s="118"/>
      <c r="W4" s="118"/>
      <c r="X4" s="118"/>
      <c r="Y4" s="118"/>
      <c r="Z4" s="118"/>
      <c r="AA4" s="118"/>
      <c r="AB4" s="118"/>
      <c r="AC4" s="118"/>
      <c r="AD4" s="118"/>
      <c r="AE4" s="118"/>
      <c r="AF4" s="118"/>
      <c r="AG4" s="118"/>
      <c r="AH4" s="118"/>
      <c r="AI4" s="118"/>
      <c r="AJ4" s="118"/>
      <c r="AK4" s="118"/>
      <c r="AL4" s="119"/>
      <c r="AM4" s="142" t="s">
        <v>21</v>
      </c>
      <c r="AN4" s="143"/>
      <c r="AO4" s="143"/>
      <c r="AP4" s="143"/>
      <c r="AQ4" s="143"/>
      <c r="AR4" s="143"/>
      <c r="AS4" s="143"/>
      <c r="AT4" s="143"/>
      <c r="AU4" s="143"/>
      <c r="AV4" s="143"/>
      <c r="AW4" s="143"/>
      <c r="AX4" s="143"/>
      <c r="AY4" s="143"/>
      <c r="AZ4" s="143"/>
      <c r="BA4" s="143"/>
      <c r="BB4" s="143"/>
      <c r="BC4" s="143"/>
      <c r="BD4" s="143"/>
      <c r="BE4" s="143"/>
      <c r="BF4" s="143"/>
      <c r="BG4" s="144"/>
      <c r="BH4" s="138" t="s">
        <v>22</v>
      </c>
    </row>
    <row r="5" ht="81" customHeight="1" spans="1:60">
      <c r="A5" s="124"/>
      <c r="B5" s="124"/>
      <c r="C5" s="124"/>
      <c r="D5" s="124"/>
      <c r="E5" s="124"/>
      <c r="F5" s="124"/>
      <c r="G5" s="124"/>
      <c r="H5" s="124"/>
      <c r="I5" s="124"/>
      <c r="J5" s="124"/>
      <c r="K5" s="124"/>
      <c r="L5" s="124"/>
      <c r="M5" s="124"/>
      <c r="N5" s="124"/>
      <c r="O5" s="124"/>
      <c r="P5" s="124"/>
      <c r="Q5" s="124"/>
      <c r="R5" s="116" t="s">
        <v>23</v>
      </c>
      <c r="S5" s="116" t="s">
        <v>24</v>
      </c>
      <c r="T5" s="116" t="s">
        <v>25</v>
      </c>
      <c r="U5" s="116" t="s">
        <v>26</v>
      </c>
      <c r="V5" s="116" t="s">
        <v>27</v>
      </c>
      <c r="W5" s="116" t="s">
        <v>28</v>
      </c>
      <c r="X5" s="116" t="s">
        <v>29</v>
      </c>
      <c r="Y5" s="116" t="s">
        <v>30</v>
      </c>
      <c r="Z5" s="116" t="s">
        <v>31</v>
      </c>
      <c r="AA5" s="116" t="s">
        <v>32</v>
      </c>
      <c r="AB5" s="116" t="s">
        <v>33</v>
      </c>
      <c r="AC5" s="116" t="s">
        <v>34</v>
      </c>
      <c r="AD5" s="116" t="s">
        <v>35</v>
      </c>
      <c r="AE5" s="116" t="s">
        <v>36</v>
      </c>
      <c r="AF5" s="116" t="s">
        <v>37</v>
      </c>
      <c r="AG5" s="116" t="s">
        <v>38</v>
      </c>
      <c r="AH5" s="116" t="s">
        <v>39</v>
      </c>
      <c r="AI5" s="116" t="s">
        <v>40</v>
      </c>
      <c r="AJ5" s="116" t="s">
        <v>41</v>
      </c>
      <c r="AK5" s="116" t="s">
        <v>42</v>
      </c>
      <c r="AL5" s="116" t="s">
        <v>43</v>
      </c>
      <c r="AM5" s="116" t="s">
        <v>23</v>
      </c>
      <c r="AN5" s="116" t="s">
        <v>24</v>
      </c>
      <c r="AO5" s="116" t="s">
        <v>25</v>
      </c>
      <c r="AP5" s="116" t="s">
        <v>26</v>
      </c>
      <c r="AQ5" s="116" t="s">
        <v>27</v>
      </c>
      <c r="AR5" s="116" t="s">
        <v>28</v>
      </c>
      <c r="AS5" s="116" t="s">
        <v>29</v>
      </c>
      <c r="AT5" s="116" t="s">
        <v>30</v>
      </c>
      <c r="AU5" s="116" t="s">
        <v>31</v>
      </c>
      <c r="AV5" s="116" t="s">
        <v>32</v>
      </c>
      <c r="AW5" s="116" t="s">
        <v>33</v>
      </c>
      <c r="AX5" s="116" t="s">
        <v>34</v>
      </c>
      <c r="AY5" s="116" t="s">
        <v>35</v>
      </c>
      <c r="AZ5" s="116" t="s">
        <v>36</v>
      </c>
      <c r="BA5" s="116" t="s">
        <v>37</v>
      </c>
      <c r="BB5" s="116" t="s">
        <v>38</v>
      </c>
      <c r="BC5" s="116" t="s">
        <v>39</v>
      </c>
      <c r="BD5" s="116" t="s">
        <v>40</v>
      </c>
      <c r="BE5" s="116" t="s">
        <v>41</v>
      </c>
      <c r="BF5" s="116" t="s">
        <v>42</v>
      </c>
      <c r="BG5" s="116" t="s">
        <v>43</v>
      </c>
      <c r="BH5" s="145"/>
    </row>
    <row r="6" s="165" customFormat="1" ht="280.5" customHeight="1" spans="1:60">
      <c r="A6" s="167">
        <v>1</v>
      </c>
      <c r="B6" s="167" t="s">
        <v>117</v>
      </c>
      <c r="C6" s="167" t="s">
        <v>118</v>
      </c>
      <c r="D6" s="167" t="s">
        <v>119</v>
      </c>
      <c r="E6" s="167" t="s">
        <v>47</v>
      </c>
      <c r="F6" s="167" t="s">
        <v>48</v>
      </c>
      <c r="G6" s="167" t="s">
        <v>49</v>
      </c>
      <c r="H6" s="167" t="s">
        <v>50</v>
      </c>
      <c r="I6" s="167" t="s">
        <v>120</v>
      </c>
      <c r="J6" s="167" t="s">
        <v>88</v>
      </c>
      <c r="K6" s="168">
        <v>45658</v>
      </c>
      <c r="L6" s="168">
        <v>46022</v>
      </c>
      <c r="M6" s="167" t="s">
        <v>49</v>
      </c>
      <c r="N6" s="167" t="s">
        <v>121</v>
      </c>
      <c r="O6" s="167">
        <v>18108</v>
      </c>
      <c r="P6" s="167" t="s">
        <v>122</v>
      </c>
      <c r="Q6" s="167" t="s">
        <v>123</v>
      </c>
      <c r="R6" s="167">
        <f>SUM(T6:AL6)</f>
        <v>3253</v>
      </c>
      <c r="S6" s="167">
        <v>0</v>
      </c>
      <c r="T6" s="167">
        <v>47</v>
      </c>
      <c r="U6" s="167">
        <v>52</v>
      </c>
      <c r="V6" s="167">
        <v>200</v>
      </c>
      <c r="W6" s="167">
        <v>200</v>
      </c>
      <c r="X6" s="167">
        <v>200</v>
      </c>
      <c r="Y6" s="167">
        <v>102</v>
      </c>
      <c r="Z6" s="167">
        <v>200</v>
      </c>
      <c r="AA6" s="169">
        <v>261</v>
      </c>
      <c r="AB6" s="169">
        <v>227</v>
      </c>
      <c r="AC6" s="169">
        <v>316</v>
      </c>
      <c r="AD6" s="169">
        <v>200</v>
      </c>
      <c r="AE6" s="169">
        <v>213</v>
      </c>
      <c r="AF6" s="169">
        <v>200</v>
      </c>
      <c r="AG6" s="169">
        <v>200</v>
      </c>
      <c r="AH6" s="169">
        <v>200</v>
      </c>
      <c r="AI6" s="169">
        <v>200</v>
      </c>
      <c r="AJ6" s="169">
        <v>143</v>
      </c>
      <c r="AK6" s="169">
        <v>0</v>
      </c>
      <c r="AL6" s="169">
        <v>92</v>
      </c>
      <c r="AM6" s="167">
        <v>0</v>
      </c>
      <c r="AN6" s="167">
        <v>0</v>
      </c>
      <c r="AO6" s="167">
        <v>0</v>
      </c>
      <c r="AP6" s="167">
        <v>0</v>
      </c>
      <c r="AQ6" s="167">
        <v>0</v>
      </c>
      <c r="AR6" s="167">
        <v>0</v>
      </c>
      <c r="AS6" s="167">
        <v>0</v>
      </c>
      <c r="AT6" s="167">
        <v>0</v>
      </c>
      <c r="AU6" s="167">
        <v>0</v>
      </c>
      <c r="AV6" s="167">
        <v>0</v>
      </c>
      <c r="AW6" s="167">
        <v>0</v>
      </c>
      <c r="AX6" s="167">
        <v>0</v>
      </c>
      <c r="AY6" s="167">
        <v>0</v>
      </c>
      <c r="AZ6" s="167">
        <v>0</v>
      </c>
      <c r="BA6" s="167">
        <v>0</v>
      </c>
      <c r="BB6" s="167">
        <v>0</v>
      </c>
      <c r="BC6" s="167">
        <v>0</v>
      </c>
      <c r="BD6" s="167">
        <v>0</v>
      </c>
      <c r="BE6" s="167">
        <v>0</v>
      </c>
      <c r="BF6" s="167">
        <v>0</v>
      </c>
      <c r="BG6" s="167">
        <v>0</v>
      </c>
      <c r="BH6" s="170">
        <v>0.5</v>
      </c>
    </row>
    <row r="7" s="165" customFormat="1" ht="280.5" customHeight="1" spans="1:60">
      <c r="A7" s="167">
        <v>2</v>
      </c>
      <c r="B7" s="167" t="s">
        <v>124</v>
      </c>
      <c r="C7" s="167" t="s">
        <v>118</v>
      </c>
      <c r="D7" s="167" t="s">
        <v>119</v>
      </c>
      <c r="E7" s="167" t="s">
        <v>47</v>
      </c>
      <c r="F7" s="167" t="s">
        <v>48</v>
      </c>
      <c r="G7" s="167" t="s">
        <v>57</v>
      </c>
      <c r="H7" s="167" t="s">
        <v>58</v>
      </c>
      <c r="I7" s="167" t="s">
        <v>125</v>
      </c>
      <c r="J7" s="167" t="s">
        <v>88</v>
      </c>
      <c r="K7" s="168">
        <v>45658</v>
      </c>
      <c r="L7" s="168">
        <v>46022</v>
      </c>
      <c r="M7" s="167" t="s">
        <v>57</v>
      </c>
      <c r="N7" s="167" t="s">
        <v>121</v>
      </c>
      <c r="O7" s="167">
        <v>18108</v>
      </c>
      <c r="P7" s="167" t="s">
        <v>122</v>
      </c>
      <c r="Q7" s="167" t="s">
        <v>126</v>
      </c>
      <c r="R7" s="167">
        <v>0</v>
      </c>
      <c r="S7" s="167">
        <v>0</v>
      </c>
      <c r="T7" s="167">
        <v>0</v>
      </c>
      <c r="U7" s="167">
        <v>0</v>
      </c>
      <c r="V7" s="167">
        <v>0</v>
      </c>
      <c r="W7" s="167">
        <v>0</v>
      </c>
      <c r="X7" s="167">
        <v>0</v>
      </c>
      <c r="Y7" s="167">
        <v>0</v>
      </c>
      <c r="Z7" s="167">
        <v>0</v>
      </c>
      <c r="AA7" s="167">
        <v>0</v>
      </c>
      <c r="AB7" s="167">
        <v>0</v>
      </c>
      <c r="AC7" s="167">
        <v>0</v>
      </c>
      <c r="AD7" s="167">
        <v>0</v>
      </c>
      <c r="AE7" s="167">
        <v>0</v>
      </c>
      <c r="AF7" s="167">
        <v>0</v>
      </c>
      <c r="AG7" s="167">
        <v>0</v>
      </c>
      <c r="AH7" s="167">
        <v>0</v>
      </c>
      <c r="AI7" s="167">
        <v>0</v>
      </c>
      <c r="AJ7" s="167">
        <v>0</v>
      </c>
      <c r="AK7" s="167">
        <v>0</v>
      </c>
      <c r="AL7" s="167">
        <v>0</v>
      </c>
      <c r="AM7" s="167">
        <f>SUM(AO7:BG7)</f>
        <v>3253</v>
      </c>
      <c r="AN7" s="167">
        <v>0</v>
      </c>
      <c r="AO7" s="167">
        <v>47</v>
      </c>
      <c r="AP7" s="167">
        <v>52</v>
      </c>
      <c r="AQ7" s="167">
        <v>200</v>
      </c>
      <c r="AR7" s="167">
        <v>200</v>
      </c>
      <c r="AS7" s="167">
        <v>200</v>
      </c>
      <c r="AT7" s="167">
        <v>102</v>
      </c>
      <c r="AU7" s="167">
        <v>200</v>
      </c>
      <c r="AV7" s="169">
        <v>261</v>
      </c>
      <c r="AW7" s="169">
        <v>227</v>
      </c>
      <c r="AX7" s="169">
        <v>316</v>
      </c>
      <c r="AY7" s="169">
        <v>200</v>
      </c>
      <c r="AZ7" s="169">
        <v>213</v>
      </c>
      <c r="BA7" s="169">
        <v>200</v>
      </c>
      <c r="BB7" s="169">
        <v>200</v>
      </c>
      <c r="BC7" s="169">
        <v>200</v>
      </c>
      <c r="BD7" s="169">
        <v>200</v>
      </c>
      <c r="BE7" s="169">
        <v>143</v>
      </c>
      <c r="BF7" s="169">
        <v>0</v>
      </c>
      <c r="BG7" s="169">
        <v>92</v>
      </c>
      <c r="BH7" s="170">
        <v>0.5</v>
      </c>
    </row>
    <row r="8" s="165" customFormat="1" ht="247.15" customHeight="1" spans="1:60">
      <c r="A8" s="167">
        <v>3</v>
      </c>
      <c r="B8" s="167" t="s">
        <v>127</v>
      </c>
      <c r="C8" s="167" t="s">
        <v>118</v>
      </c>
      <c r="D8" s="167" t="s">
        <v>119</v>
      </c>
      <c r="E8" s="167" t="s">
        <v>47</v>
      </c>
      <c r="F8" s="167" t="s">
        <v>48</v>
      </c>
      <c r="G8" s="167" t="s">
        <v>57</v>
      </c>
      <c r="H8" s="167" t="s">
        <v>50</v>
      </c>
      <c r="I8" s="167" t="s">
        <v>128</v>
      </c>
      <c r="J8" s="167" t="s">
        <v>129</v>
      </c>
      <c r="K8" s="168">
        <v>45658</v>
      </c>
      <c r="L8" s="168">
        <v>46022</v>
      </c>
      <c r="M8" s="167" t="s">
        <v>49</v>
      </c>
      <c r="N8" s="167" t="s">
        <v>130</v>
      </c>
      <c r="O8" s="167">
        <v>221</v>
      </c>
      <c r="P8" s="167" t="s">
        <v>131</v>
      </c>
      <c r="Q8" s="167" t="s">
        <v>132</v>
      </c>
      <c r="R8" s="167">
        <v>920</v>
      </c>
      <c r="S8" s="167">
        <v>36</v>
      </c>
      <c r="T8" s="167">
        <v>0</v>
      </c>
      <c r="U8" s="167">
        <v>16</v>
      </c>
      <c r="V8" s="167">
        <v>28</v>
      </c>
      <c r="W8" s="167">
        <v>28</v>
      </c>
      <c r="X8" s="167">
        <v>32</v>
      </c>
      <c r="Y8" s="167">
        <v>4</v>
      </c>
      <c r="Z8" s="167">
        <v>28</v>
      </c>
      <c r="AA8" s="169">
        <v>124</v>
      </c>
      <c r="AB8" s="169">
        <f>29*4</f>
        <v>116</v>
      </c>
      <c r="AC8" s="169">
        <v>92</v>
      </c>
      <c r="AD8" s="169">
        <v>92</v>
      </c>
      <c r="AE8" s="169">
        <f>23*4</f>
        <v>92</v>
      </c>
      <c r="AF8" s="169">
        <v>44</v>
      </c>
      <c r="AG8" s="169">
        <v>36</v>
      </c>
      <c r="AH8" s="169">
        <v>8</v>
      </c>
      <c r="AI8" s="169">
        <v>4</v>
      </c>
      <c r="AJ8" s="169">
        <v>8</v>
      </c>
      <c r="AK8" s="169">
        <v>0</v>
      </c>
      <c r="AL8" s="169">
        <f>33*4</f>
        <v>132</v>
      </c>
      <c r="AM8" s="167">
        <v>0</v>
      </c>
      <c r="AN8" s="167">
        <v>0</v>
      </c>
      <c r="AO8" s="167">
        <v>0</v>
      </c>
      <c r="AP8" s="167">
        <v>0</v>
      </c>
      <c r="AQ8" s="167">
        <v>0</v>
      </c>
      <c r="AR8" s="167">
        <v>0</v>
      </c>
      <c r="AS8" s="167">
        <v>0</v>
      </c>
      <c r="AT8" s="167">
        <v>0</v>
      </c>
      <c r="AU8" s="167">
        <v>0</v>
      </c>
      <c r="AV8" s="167">
        <v>0</v>
      </c>
      <c r="AW8" s="167">
        <v>0</v>
      </c>
      <c r="AX8" s="167">
        <v>0</v>
      </c>
      <c r="AY8" s="167">
        <v>0</v>
      </c>
      <c r="AZ8" s="167">
        <v>0</v>
      </c>
      <c r="BA8" s="167">
        <v>0</v>
      </c>
      <c r="BB8" s="167">
        <v>0</v>
      </c>
      <c r="BC8" s="167">
        <v>0</v>
      </c>
      <c r="BD8" s="167">
        <v>0</v>
      </c>
      <c r="BE8" s="167">
        <v>0</v>
      </c>
      <c r="BF8" s="167">
        <v>0</v>
      </c>
      <c r="BG8" s="167">
        <v>0</v>
      </c>
      <c r="BH8" s="170">
        <v>0.5</v>
      </c>
    </row>
    <row r="9" s="165" customFormat="1" ht="247.15" customHeight="1" spans="1:60">
      <c r="A9" s="167">
        <v>4</v>
      </c>
      <c r="B9" s="167" t="s">
        <v>133</v>
      </c>
      <c r="C9" s="167" t="s">
        <v>118</v>
      </c>
      <c r="D9" s="167" t="s">
        <v>119</v>
      </c>
      <c r="E9" s="167" t="s">
        <v>47</v>
      </c>
      <c r="F9" s="167" t="s">
        <v>48</v>
      </c>
      <c r="G9" s="167" t="s">
        <v>57</v>
      </c>
      <c r="H9" s="167" t="s">
        <v>58</v>
      </c>
      <c r="I9" s="167" t="s">
        <v>134</v>
      </c>
      <c r="J9" s="167" t="s">
        <v>129</v>
      </c>
      <c r="K9" s="168">
        <v>45658</v>
      </c>
      <c r="L9" s="168">
        <v>46022</v>
      </c>
      <c r="M9" s="167" t="s">
        <v>57</v>
      </c>
      <c r="N9" s="167" t="s">
        <v>130</v>
      </c>
      <c r="O9" s="167">
        <v>221</v>
      </c>
      <c r="P9" s="167" t="s">
        <v>131</v>
      </c>
      <c r="Q9" s="167" t="s">
        <v>126</v>
      </c>
      <c r="R9" s="167">
        <v>0</v>
      </c>
      <c r="S9" s="167">
        <v>0</v>
      </c>
      <c r="T9" s="167">
        <v>0</v>
      </c>
      <c r="U9" s="167">
        <v>0</v>
      </c>
      <c r="V9" s="167">
        <v>0</v>
      </c>
      <c r="W9" s="167">
        <v>0</v>
      </c>
      <c r="X9" s="167">
        <v>0</v>
      </c>
      <c r="Y9" s="167">
        <v>0</v>
      </c>
      <c r="Z9" s="167">
        <v>0</v>
      </c>
      <c r="AA9" s="167">
        <v>0</v>
      </c>
      <c r="AB9" s="167">
        <v>0</v>
      </c>
      <c r="AC9" s="167">
        <v>0</v>
      </c>
      <c r="AD9" s="167">
        <v>0</v>
      </c>
      <c r="AE9" s="167">
        <v>0</v>
      </c>
      <c r="AF9" s="167">
        <v>0</v>
      </c>
      <c r="AG9" s="167">
        <v>0</v>
      </c>
      <c r="AH9" s="167">
        <v>0</v>
      </c>
      <c r="AI9" s="167">
        <v>0</v>
      </c>
      <c r="AJ9" s="167">
        <v>0</v>
      </c>
      <c r="AK9" s="167">
        <v>0</v>
      </c>
      <c r="AL9" s="167">
        <v>0</v>
      </c>
      <c r="AM9" s="167">
        <v>920</v>
      </c>
      <c r="AN9" s="167">
        <v>36</v>
      </c>
      <c r="AO9" s="167">
        <v>0</v>
      </c>
      <c r="AP9" s="167">
        <v>16</v>
      </c>
      <c r="AQ9" s="167">
        <v>28</v>
      </c>
      <c r="AR9" s="167">
        <v>28</v>
      </c>
      <c r="AS9" s="167">
        <v>32</v>
      </c>
      <c r="AT9" s="167">
        <v>4</v>
      </c>
      <c r="AU9" s="167">
        <v>28</v>
      </c>
      <c r="AV9" s="169">
        <v>124</v>
      </c>
      <c r="AW9" s="169">
        <f>29*4</f>
        <v>116</v>
      </c>
      <c r="AX9" s="169">
        <v>92</v>
      </c>
      <c r="AY9" s="169">
        <v>92</v>
      </c>
      <c r="AZ9" s="169">
        <f>23*4</f>
        <v>92</v>
      </c>
      <c r="BA9" s="169">
        <v>44</v>
      </c>
      <c r="BB9" s="169">
        <v>36</v>
      </c>
      <c r="BC9" s="169">
        <v>8</v>
      </c>
      <c r="BD9" s="169">
        <v>4</v>
      </c>
      <c r="BE9" s="169">
        <v>8</v>
      </c>
      <c r="BF9" s="169">
        <v>0</v>
      </c>
      <c r="BG9" s="169">
        <f>33*4</f>
        <v>132</v>
      </c>
      <c r="BH9" s="170">
        <v>0.5</v>
      </c>
    </row>
    <row r="10" s="165" customFormat="1" ht="247.15" customHeight="1" spans="1:60">
      <c r="A10" s="167">
        <v>5</v>
      </c>
      <c r="B10" s="167" t="s">
        <v>135</v>
      </c>
      <c r="C10" s="167" t="s">
        <v>136</v>
      </c>
      <c r="D10" s="167" t="s">
        <v>119</v>
      </c>
      <c r="E10" s="167" t="s">
        <v>47</v>
      </c>
      <c r="F10" s="167" t="s">
        <v>48</v>
      </c>
      <c r="G10" s="167" t="s">
        <v>57</v>
      </c>
      <c r="H10" s="167" t="s">
        <v>50</v>
      </c>
      <c r="I10" s="167" t="s">
        <v>128</v>
      </c>
      <c r="J10" s="167" t="s">
        <v>129</v>
      </c>
      <c r="K10" s="168">
        <v>45658</v>
      </c>
      <c r="L10" s="168">
        <v>46022</v>
      </c>
      <c r="M10" s="167" t="s">
        <v>49</v>
      </c>
      <c r="N10" s="167" t="s">
        <v>137</v>
      </c>
      <c r="O10" s="167">
        <v>27</v>
      </c>
      <c r="P10" s="167" t="s">
        <v>131</v>
      </c>
      <c r="Q10" s="167" t="s">
        <v>132</v>
      </c>
      <c r="R10" s="167">
        <v>108</v>
      </c>
      <c r="S10" s="167">
        <v>108</v>
      </c>
      <c r="T10" s="167">
        <v>0</v>
      </c>
      <c r="U10" s="167">
        <v>0</v>
      </c>
      <c r="V10" s="167">
        <v>0</v>
      </c>
      <c r="W10" s="167">
        <v>0</v>
      </c>
      <c r="X10" s="167">
        <v>0</v>
      </c>
      <c r="Y10" s="167">
        <v>0</v>
      </c>
      <c r="Z10" s="167">
        <v>0</v>
      </c>
      <c r="AA10" s="167">
        <v>0</v>
      </c>
      <c r="AB10" s="167">
        <v>0</v>
      </c>
      <c r="AC10" s="167">
        <v>0</v>
      </c>
      <c r="AD10" s="167">
        <v>0</v>
      </c>
      <c r="AE10" s="167">
        <v>0</v>
      </c>
      <c r="AF10" s="167">
        <v>0</v>
      </c>
      <c r="AG10" s="167">
        <v>0</v>
      </c>
      <c r="AH10" s="167">
        <v>0</v>
      </c>
      <c r="AI10" s="167">
        <v>0</v>
      </c>
      <c r="AJ10" s="167">
        <v>0</v>
      </c>
      <c r="AK10" s="167">
        <v>0</v>
      </c>
      <c r="AL10" s="167">
        <v>0</v>
      </c>
      <c r="AM10" s="167">
        <v>0</v>
      </c>
      <c r="AN10" s="167">
        <v>0</v>
      </c>
      <c r="AO10" s="167">
        <v>0</v>
      </c>
      <c r="AP10" s="167">
        <v>0</v>
      </c>
      <c r="AQ10" s="167">
        <v>0</v>
      </c>
      <c r="AR10" s="167">
        <v>0</v>
      </c>
      <c r="AS10" s="167">
        <v>0</v>
      </c>
      <c r="AT10" s="167">
        <v>0</v>
      </c>
      <c r="AU10" s="167">
        <v>0</v>
      </c>
      <c r="AV10" s="167">
        <v>0</v>
      </c>
      <c r="AW10" s="167">
        <v>0</v>
      </c>
      <c r="AX10" s="167">
        <v>0</v>
      </c>
      <c r="AY10" s="167">
        <v>0</v>
      </c>
      <c r="AZ10" s="167">
        <v>0</v>
      </c>
      <c r="BA10" s="167">
        <v>0</v>
      </c>
      <c r="BB10" s="167">
        <v>0</v>
      </c>
      <c r="BC10" s="167">
        <v>0</v>
      </c>
      <c r="BD10" s="167">
        <v>0</v>
      </c>
      <c r="BE10" s="167">
        <v>0</v>
      </c>
      <c r="BF10" s="167">
        <v>0</v>
      </c>
      <c r="BG10" s="167">
        <v>0</v>
      </c>
      <c r="BH10" s="170">
        <v>0.5</v>
      </c>
    </row>
    <row r="11" s="165" customFormat="1" ht="247.15" customHeight="1" spans="1:60">
      <c r="A11" s="167">
        <v>6</v>
      </c>
      <c r="B11" s="167" t="s">
        <v>138</v>
      </c>
      <c r="C11" s="167" t="s">
        <v>136</v>
      </c>
      <c r="D11" s="167" t="s">
        <v>119</v>
      </c>
      <c r="E11" s="167" t="s">
        <v>47</v>
      </c>
      <c r="F11" s="167" t="s">
        <v>48</v>
      </c>
      <c r="G11" s="167" t="s">
        <v>57</v>
      </c>
      <c r="H11" s="167" t="s">
        <v>58</v>
      </c>
      <c r="I11" s="167" t="s">
        <v>134</v>
      </c>
      <c r="J11" s="167" t="s">
        <v>129</v>
      </c>
      <c r="K11" s="168">
        <v>45658</v>
      </c>
      <c r="L11" s="168">
        <v>46022</v>
      </c>
      <c r="M11" s="167" t="s">
        <v>57</v>
      </c>
      <c r="N11" s="167" t="s">
        <v>137</v>
      </c>
      <c r="O11" s="167">
        <v>27</v>
      </c>
      <c r="P11" s="167" t="s">
        <v>131</v>
      </c>
      <c r="Q11" s="167" t="s">
        <v>126</v>
      </c>
      <c r="R11" s="167">
        <v>0</v>
      </c>
      <c r="S11" s="167">
        <v>0</v>
      </c>
      <c r="T11" s="167">
        <v>0</v>
      </c>
      <c r="U11" s="167">
        <v>0</v>
      </c>
      <c r="V11" s="167">
        <v>0</v>
      </c>
      <c r="W11" s="167">
        <v>0</v>
      </c>
      <c r="X11" s="167">
        <v>0</v>
      </c>
      <c r="Y11" s="167">
        <v>0</v>
      </c>
      <c r="Z11" s="167">
        <v>0</v>
      </c>
      <c r="AA11" s="167">
        <v>0</v>
      </c>
      <c r="AB11" s="167">
        <v>0</v>
      </c>
      <c r="AC11" s="167">
        <v>0</v>
      </c>
      <c r="AD11" s="167">
        <v>0</v>
      </c>
      <c r="AE11" s="167">
        <v>0</v>
      </c>
      <c r="AF11" s="167">
        <v>0</v>
      </c>
      <c r="AG11" s="167">
        <v>0</v>
      </c>
      <c r="AH11" s="167">
        <v>0</v>
      </c>
      <c r="AI11" s="167">
        <v>0</v>
      </c>
      <c r="AJ11" s="167">
        <v>0</v>
      </c>
      <c r="AK11" s="167">
        <v>0</v>
      </c>
      <c r="AL11" s="167">
        <v>0</v>
      </c>
      <c r="AM11" s="167">
        <v>108</v>
      </c>
      <c r="AN11" s="167">
        <v>108</v>
      </c>
      <c r="AO11" s="167">
        <v>0</v>
      </c>
      <c r="AP11" s="167">
        <v>0</v>
      </c>
      <c r="AQ11" s="167">
        <v>0</v>
      </c>
      <c r="AR11" s="167">
        <v>0</v>
      </c>
      <c r="AS11" s="167">
        <v>0</v>
      </c>
      <c r="AT11" s="167">
        <v>0</v>
      </c>
      <c r="AU11" s="167">
        <v>0</v>
      </c>
      <c r="AV11" s="167">
        <v>0</v>
      </c>
      <c r="AW11" s="167">
        <v>0</v>
      </c>
      <c r="AX11" s="167">
        <v>0</v>
      </c>
      <c r="AY11" s="167">
        <v>0</v>
      </c>
      <c r="AZ11" s="167">
        <v>0</v>
      </c>
      <c r="BA11" s="167">
        <v>0</v>
      </c>
      <c r="BB11" s="167">
        <v>0</v>
      </c>
      <c r="BC11" s="167">
        <v>0</v>
      </c>
      <c r="BD11" s="167">
        <v>0</v>
      </c>
      <c r="BE11" s="167">
        <v>0</v>
      </c>
      <c r="BF11" s="167">
        <v>0</v>
      </c>
      <c r="BG11" s="167">
        <v>0</v>
      </c>
      <c r="BH11" s="170">
        <v>0.5</v>
      </c>
    </row>
    <row r="12" s="166" customFormat="1" ht="36" customHeight="1" spans="1:60">
      <c r="A12" s="171" t="s">
        <v>61</v>
      </c>
      <c r="B12" s="171"/>
      <c r="C12" s="171"/>
      <c r="D12" s="171"/>
      <c r="E12" s="171"/>
      <c r="F12" s="171"/>
      <c r="G12" s="171"/>
      <c r="H12" s="171"/>
      <c r="I12" s="171"/>
      <c r="J12" s="171"/>
      <c r="K12" s="171"/>
      <c r="L12" s="171"/>
      <c r="M12" s="171"/>
      <c r="N12" s="171"/>
      <c r="O12" s="171"/>
      <c r="P12" s="171"/>
      <c r="Q12" s="171"/>
      <c r="R12" s="171">
        <f t="shared" ref="R12:BG12" si="0">SUM(R6:R11)</f>
        <v>4281</v>
      </c>
      <c r="S12" s="171">
        <f t="shared" si="0"/>
        <v>144</v>
      </c>
      <c r="T12" s="171">
        <f t="shared" si="0"/>
        <v>47</v>
      </c>
      <c r="U12" s="171">
        <f t="shared" si="0"/>
        <v>68</v>
      </c>
      <c r="V12" s="171">
        <f t="shared" si="0"/>
        <v>228</v>
      </c>
      <c r="W12" s="171">
        <f t="shared" si="0"/>
        <v>228</v>
      </c>
      <c r="X12" s="171">
        <f t="shared" si="0"/>
        <v>232</v>
      </c>
      <c r="Y12" s="171">
        <f t="shared" si="0"/>
        <v>106</v>
      </c>
      <c r="Z12" s="171">
        <f t="shared" si="0"/>
        <v>228</v>
      </c>
      <c r="AA12" s="171">
        <f t="shared" si="0"/>
        <v>385</v>
      </c>
      <c r="AB12" s="171">
        <f t="shared" si="0"/>
        <v>343</v>
      </c>
      <c r="AC12" s="171">
        <f t="shared" si="0"/>
        <v>408</v>
      </c>
      <c r="AD12" s="171">
        <f t="shared" si="0"/>
        <v>292</v>
      </c>
      <c r="AE12" s="171">
        <f t="shared" si="0"/>
        <v>305</v>
      </c>
      <c r="AF12" s="171">
        <f t="shared" si="0"/>
        <v>244</v>
      </c>
      <c r="AG12" s="171">
        <f t="shared" si="0"/>
        <v>236</v>
      </c>
      <c r="AH12" s="171">
        <f t="shared" si="0"/>
        <v>208</v>
      </c>
      <c r="AI12" s="171">
        <f t="shared" si="0"/>
        <v>204</v>
      </c>
      <c r="AJ12" s="171">
        <f t="shared" si="0"/>
        <v>151</v>
      </c>
      <c r="AK12" s="171">
        <f t="shared" si="0"/>
        <v>0</v>
      </c>
      <c r="AL12" s="171">
        <f t="shared" si="0"/>
        <v>224</v>
      </c>
      <c r="AM12" s="171">
        <f t="shared" si="0"/>
        <v>4281</v>
      </c>
      <c r="AN12" s="171">
        <f t="shared" si="0"/>
        <v>144</v>
      </c>
      <c r="AO12" s="171">
        <f t="shared" si="0"/>
        <v>47</v>
      </c>
      <c r="AP12" s="171">
        <f t="shared" si="0"/>
        <v>68</v>
      </c>
      <c r="AQ12" s="171">
        <f t="shared" si="0"/>
        <v>228</v>
      </c>
      <c r="AR12" s="171">
        <f t="shared" si="0"/>
        <v>228</v>
      </c>
      <c r="AS12" s="171">
        <f t="shared" si="0"/>
        <v>232</v>
      </c>
      <c r="AT12" s="171">
        <f t="shared" si="0"/>
        <v>106</v>
      </c>
      <c r="AU12" s="171">
        <f t="shared" si="0"/>
        <v>228</v>
      </c>
      <c r="AV12" s="171">
        <f t="shared" si="0"/>
        <v>385</v>
      </c>
      <c r="AW12" s="171">
        <f t="shared" si="0"/>
        <v>343</v>
      </c>
      <c r="AX12" s="171">
        <f t="shared" si="0"/>
        <v>408</v>
      </c>
      <c r="AY12" s="171">
        <f t="shared" si="0"/>
        <v>292</v>
      </c>
      <c r="AZ12" s="171">
        <f t="shared" si="0"/>
        <v>305</v>
      </c>
      <c r="BA12" s="171">
        <f t="shared" si="0"/>
        <v>244</v>
      </c>
      <c r="BB12" s="171">
        <f t="shared" si="0"/>
        <v>236</v>
      </c>
      <c r="BC12" s="171">
        <f t="shared" si="0"/>
        <v>208</v>
      </c>
      <c r="BD12" s="171">
        <f t="shared" si="0"/>
        <v>204</v>
      </c>
      <c r="BE12" s="171">
        <f t="shared" si="0"/>
        <v>151</v>
      </c>
      <c r="BF12" s="171">
        <f t="shared" si="0"/>
        <v>0</v>
      </c>
      <c r="BG12" s="171">
        <f t="shared" si="0"/>
        <v>224</v>
      </c>
      <c r="BH12" s="172"/>
    </row>
    <row r="13" s="131" customFormat="1" ht="91.9" customHeight="1" spans="1:60">
      <c r="A13" s="47" t="s">
        <v>139</v>
      </c>
      <c r="B13" s="47"/>
      <c r="C13" s="47"/>
      <c r="D13" s="47"/>
      <c r="E13" s="47"/>
      <c r="F13" s="47"/>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47"/>
      <c r="AK13" s="47"/>
      <c r="AL13" s="47"/>
      <c r="AM13" s="47"/>
      <c r="AN13" s="47"/>
      <c r="AO13" s="47"/>
      <c r="AP13" s="47"/>
      <c r="AQ13" s="47"/>
      <c r="AR13" s="47"/>
      <c r="AS13" s="47"/>
      <c r="AT13" s="47"/>
      <c r="AU13" s="47"/>
      <c r="AV13" s="47"/>
      <c r="AW13" s="47"/>
      <c r="AX13" s="47"/>
      <c r="AY13" s="47"/>
      <c r="AZ13" s="47"/>
      <c r="BA13" s="47"/>
      <c r="BB13" s="47"/>
      <c r="BC13" s="47"/>
      <c r="BD13" s="47"/>
      <c r="BE13" s="47"/>
      <c r="BF13" s="47"/>
      <c r="BG13" s="47"/>
      <c r="BH13" s="47"/>
    </row>
  </sheetData>
  <mergeCells count="25">
    <mergeCell ref="A1:BH1"/>
    <mergeCell ref="A2:BH2"/>
    <mergeCell ref="A3:BH3"/>
    <mergeCell ref="R4:AL4"/>
    <mergeCell ref="AM4:BG4"/>
    <mergeCell ref="A12:Q12"/>
    <mergeCell ref="A13:BH13"/>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BH4:BH5"/>
  </mergeCells>
  <printOptions horizontalCentered="1"/>
  <pageMargins left="0.357638888888889" right="0.357638888888889" top="0.605555555555556" bottom="0.605555555555556" header="0.5" footer="0.5"/>
  <pageSetup paperSize="9" scale="5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H13"/>
  <sheetViews>
    <sheetView tabSelected="1" zoomScale="70" zoomScaleNormal="70" workbookViewId="0">
      <selection activeCell="C10" sqref="C10"/>
    </sheetView>
  </sheetViews>
  <sheetFormatPr defaultColWidth="9.64166666666667" defaultRowHeight="13.5"/>
  <cols>
    <col min="1" max="1" width="8" style="110" customWidth="1"/>
    <col min="2" max="3" width="16.6666666666667" style="111" customWidth="1"/>
    <col min="4" max="4" width="23.2166666666667" style="112" customWidth="1"/>
    <col min="5" max="17" width="13.1083333333333" style="110" customWidth="1"/>
    <col min="18" max="59" width="16.6666666666667" style="110" customWidth="1"/>
    <col min="60" max="60" width="16.6666666666667" style="34" customWidth="1"/>
    <col min="61" max="16384" width="9" style="34"/>
  </cols>
  <sheetData>
    <row r="1" ht="33" customHeight="1" spans="1:60">
      <c r="A1" s="113" t="s">
        <v>0</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3"/>
      <c r="BC1" s="113"/>
      <c r="BD1" s="113"/>
      <c r="BE1" s="113"/>
      <c r="BF1" s="113"/>
      <c r="BG1" s="113"/>
      <c r="BH1" s="113"/>
    </row>
    <row r="2" ht="43.05" customHeight="1" spans="1:60">
      <c r="A2" s="114" t="s">
        <v>1</v>
      </c>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114"/>
      <c r="AL2" s="114"/>
      <c r="AM2" s="114"/>
      <c r="AN2" s="114"/>
      <c r="AO2" s="114"/>
      <c r="AP2" s="114"/>
      <c r="AQ2" s="114"/>
      <c r="AR2" s="114"/>
      <c r="AS2" s="114"/>
      <c r="AT2" s="114"/>
      <c r="AU2" s="114"/>
      <c r="AV2" s="114"/>
      <c r="AW2" s="114"/>
      <c r="AX2" s="114"/>
      <c r="AY2" s="114"/>
      <c r="AZ2" s="114"/>
      <c r="BA2" s="114"/>
      <c r="BB2" s="114"/>
      <c r="BC2" s="114"/>
      <c r="BD2" s="114"/>
      <c r="BE2" s="114"/>
      <c r="BF2" s="114"/>
      <c r="BG2" s="114"/>
      <c r="BH2" s="114"/>
    </row>
    <row r="3" ht="43.05" customHeight="1" spans="1:60">
      <c r="A3" s="115" t="s">
        <v>140</v>
      </c>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115"/>
      <c r="AJ3" s="115"/>
      <c r="AK3" s="115"/>
      <c r="AL3" s="115"/>
      <c r="AM3" s="115"/>
      <c r="AN3" s="115"/>
      <c r="AO3" s="115"/>
      <c r="AP3" s="115"/>
      <c r="AQ3" s="115"/>
      <c r="AR3" s="115"/>
      <c r="AS3" s="115"/>
      <c r="AT3" s="115"/>
      <c r="AU3" s="115"/>
      <c r="AV3" s="115"/>
      <c r="AW3" s="115"/>
      <c r="AX3" s="115"/>
      <c r="AY3" s="115"/>
      <c r="AZ3" s="115"/>
      <c r="BA3" s="115"/>
      <c r="BB3" s="115"/>
      <c r="BC3" s="115"/>
      <c r="BD3" s="115"/>
      <c r="BE3" s="115"/>
      <c r="BF3" s="115"/>
      <c r="BG3" s="115"/>
      <c r="BH3" s="115"/>
    </row>
    <row r="4" ht="42" customHeight="1" spans="1:60">
      <c r="A4" s="116" t="s">
        <v>3</v>
      </c>
      <c r="B4" s="116" t="s">
        <v>4</v>
      </c>
      <c r="C4" s="116" t="s">
        <v>5</v>
      </c>
      <c r="D4" s="116" t="s">
        <v>6</v>
      </c>
      <c r="E4" s="116" t="s">
        <v>7</v>
      </c>
      <c r="F4" s="116" t="s">
        <v>8</v>
      </c>
      <c r="G4" s="116" t="s">
        <v>9</v>
      </c>
      <c r="H4" s="116" t="s">
        <v>10</v>
      </c>
      <c r="I4" s="116" t="s">
        <v>11</v>
      </c>
      <c r="J4" s="116" t="s">
        <v>12</v>
      </c>
      <c r="K4" s="116" t="s">
        <v>13</v>
      </c>
      <c r="L4" s="116" t="s">
        <v>14</v>
      </c>
      <c r="M4" s="116" t="s">
        <v>15</v>
      </c>
      <c r="N4" s="116" t="s">
        <v>16</v>
      </c>
      <c r="O4" s="116" t="s">
        <v>17</v>
      </c>
      <c r="P4" s="116" t="s">
        <v>18</v>
      </c>
      <c r="Q4" s="116" t="s">
        <v>19</v>
      </c>
      <c r="R4" s="117" t="s">
        <v>20</v>
      </c>
      <c r="S4" s="118"/>
      <c r="T4" s="118"/>
      <c r="U4" s="118"/>
      <c r="V4" s="118"/>
      <c r="W4" s="118"/>
      <c r="X4" s="118"/>
      <c r="Y4" s="118"/>
      <c r="Z4" s="118"/>
      <c r="AA4" s="118"/>
      <c r="AB4" s="118"/>
      <c r="AC4" s="118"/>
      <c r="AD4" s="118"/>
      <c r="AE4" s="118"/>
      <c r="AF4" s="118"/>
      <c r="AG4" s="118"/>
      <c r="AH4" s="118"/>
      <c r="AI4" s="118"/>
      <c r="AJ4" s="118"/>
      <c r="AK4" s="118"/>
      <c r="AL4" s="119"/>
      <c r="AM4" s="120" t="s">
        <v>21</v>
      </c>
      <c r="AN4" s="121"/>
      <c r="AO4" s="121"/>
      <c r="AP4" s="121"/>
      <c r="AQ4" s="121"/>
      <c r="AR4" s="121"/>
      <c r="AS4" s="121"/>
      <c r="AT4" s="121"/>
      <c r="AU4" s="121"/>
      <c r="AV4" s="121"/>
      <c r="AW4" s="121"/>
      <c r="AX4" s="121"/>
      <c r="AY4" s="121"/>
      <c r="AZ4" s="121"/>
      <c r="BA4" s="121"/>
      <c r="BB4" s="121"/>
      <c r="BC4" s="121"/>
      <c r="BD4" s="121"/>
      <c r="BE4" s="121"/>
      <c r="BF4" s="121"/>
      <c r="BG4" s="122"/>
      <c r="BH4" s="123" t="s">
        <v>22</v>
      </c>
    </row>
    <row r="5" s="45" customFormat="1" ht="81" customHeight="1" spans="1:60">
      <c r="A5" s="145"/>
      <c r="B5" s="145"/>
      <c r="C5" s="145"/>
      <c r="D5" s="145"/>
      <c r="E5" s="145"/>
      <c r="F5" s="145"/>
      <c r="G5" s="145"/>
      <c r="H5" s="145"/>
      <c r="I5" s="145"/>
      <c r="J5" s="145"/>
      <c r="K5" s="145"/>
      <c r="L5" s="145"/>
      <c r="M5" s="145"/>
      <c r="N5" s="145"/>
      <c r="O5" s="145"/>
      <c r="P5" s="145"/>
      <c r="Q5" s="145"/>
      <c r="R5" s="138" t="s">
        <v>23</v>
      </c>
      <c r="S5" s="138" t="s">
        <v>24</v>
      </c>
      <c r="T5" s="138" t="s">
        <v>25</v>
      </c>
      <c r="U5" s="138" t="s">
        <v>26</v>
      </c>
      <c r="V5" s="138" t="s">
        <v>27</v>
      </c>
      <c r="W5" s="138" t="s">
        <v>28</v>
      </c>
      <c r="X5" s="138" t="s">
        <v>29</v>
      </c>
      <c r="Y5" s="138" t="s">
        <v>30</v>
      </c>
      <c r="Z5" s="138" t="s">
        <v>31</v>
      </c>
      <c r="AA5" s="138" t="s">
        <v>32</v>
      </c>
      <c r="AB5" s="138" t="s">
        <v>33</v>
      </c>
      <c r="AC5" s="138" t="s">
        <v>34</v>
      </c>
      <c r="AD5" s="138" t="s">
        <v>35</v>
      </c>
      <c r="AE5" s="138" t="s">
        <v>36</v>
      </c>
      <c r="AF5" s="138" t="s">
        <v>37</v>
      </c>
      <c r="AG5" s="138" t="s">
        <v>38</v>
      </c>
      <c r="AH5" s="138" t="s">
        <v>39</v>
      </c>
      <c r="AI5" s="138" t="s">
        <v>40</v>
      </c>
      <c r="AJ5" s="138" t="s">
        <v>41</v>
      </c>
      <c r="AK5" s="138" t="s">
        <v>42</v>
      </c>
      <c r="AL5" s="138" t="s">
        <v>43</v>
      </c>
      <c r="AM5" s="138" t="s">
        <v>23</v>
      </c>
      <c r="AN5" s="138" t="s">
        <v>24</v>
      </c>
      <c r="AO5" s="138" t="s">
        <v>25</v>
      </c>
      <c r="AP5" s="138" t="s">
        <v>26</v>
      </c>
      <c r="AQ5" s="138" t="s">
        <v>27</v>
      </c>
      <c r="AR5" s="138" t="s">
        <v>28</v>
      </c>
      <c r="AS5" s="138" t="s">
        <v>29</v>
      </c>
      <c r="AT5" s="138" t="s">
        <v>30</v>
      </c>
      <c r="AU5" s="138" t="s">
        <v>31</v>
      </c>
      <c r="AV5" s="138" t="s">
        <v>32</v>
      </c>
      <c r="AW5" s="138" t="s">
        <v>33</v>
      </c>
      <c r="AX5" s="138" t="s">
        <v>34</v>
      </c>
      <c r="AY5" s="138" t="s">
        <v>35</v>
      </c>
      <c r="AZ5" s="138" t="s">
        <v>36</v>
      </c>
      <c r="BA5" s="138" t="s">
        <v>37</v>
      </c>
      <c r="BB5" s="138" t="s">
        <v>38</v>
      </c>
      <c r="BC5" s="138" t="s">
        <v>39</v>
      </c>
      <c r="BD5" s="138" t="s">
        <v>40</v>
      </c>
      <c r="BE5" s="138" t="s">
        <v>41</v>
      </c>
      <c r="BF5" s="138" t="s">
        <v>42</v>
      </c>
      <c r="BG5" s="138" t="s">
        <v>43</v>
      </c>
      <c r="BH5" s="145"/>
    </row>
    <row r="6" s="109" customFormat="1" ht="223.95" customHeight="1" spans="1:60">
      <c r="A6" s="126">
        <v>1</v>
      </c>
      <c r="B6" s="126" t="s">
        <v>141</v>
      </c>
      <c r="C6" s="126" t="s">
        <v>142</v>
      </c>
      <c r="D6" s="126" t="s">
        <v>143</v>
      </c>
      <c r="E6" s="161" t="s">
        <v>47</v>
      </c>
      <c r="F6" s="161" t="s">
        <v>48</v>
      </c>
      <c r="G6" s="161" t="s">
        <v>49</v>
      </c>
      <c r="H6" s="161" t="s">
        <v>50</v>
      </c>
      <c r="I6" s="126" t="s">
        <v>144</v>
      </c>
      <c r="J6" s="126" t="s">
        <v>129</v>
      </c>
      <c r="K6" s="162">
        <v>45658</v>
      </c>
      <c r="L6" s="162">
        <v>46022</v>
      </c>
      <c r="M6" s="163" t="s">
        <v>49</v>
      </c>
      <c r="N6" s="163" t="s">
        <v>145</v>
      </c>
      <c r="O6" s="161">
        <v>203</v>
      </c>
      <c r="P6" s="164">
        <v>1</v>
      </c>
      <c r="Q6" s="163" t="s">
        <v>146</v>
      </c>
      <c r="R6" s="161">
        <v>663</v>
      </c>
      <c r="S6" s="161">
        <v>155</v>
      </c>
      <c r="T6" s="161">
        <v>54</v>
      </c>
      <c r="U6" s="161">
        <v>50</v>
      </c>
      <c r="V6" s="161">
        <v>90</v>
      </c>
      <c r="W6" s="161">
        <v>64</v>
      </c>
      <c r="X6" s="161">
        <v>46</v>
      </c>
      <c r="Y6" s="161">
        <v>12</v>
      </c>
      <c r="Z6" s="161">
        <v>4</v>
      </c>
      <c r="AA6" s="161">
        <v>28</v>
      </c>
      <c r="AB6" s="161">
        <v>40</v>
      </c>
      <c r="AC6" s="161">
        <v>28</v>
      </c>
      <c r="AD6" s="161">
        <v>28</v>
      </c>
      <c r="AE6" s="161">
        <v>12</v>
      </c>
      <c r="AF6" s="161">
        <v>4</v>
      </c>
      <c r="AG6" s="161">
        <v>40</v>
      </c>
      <c r="AH6" s="161">
        <v>0</v>
      </c>
      <c r="AI6" s="161">
        <v>8</v>
      </c>
      <c r="AJ6" s="161">
        <v>0</v>
      </c>
      <c r="AK6" s="161">
        <v>0</v>
      </c>
      <c r="AL6" s="161">
        <v>0</v>
      </c>
      <c r="AM6" s="161">
        <v>0</v>
      </c>
      <c r="AN6" s="161">
        <v>0</v>
      </c>
      <c r="AO6" s="161">
        <v>0</v>
      </c>
      <c r="AP6" s="161">
        <v>0</v>
      </c>
      <c r="AQ6" s="161">
        <v>0</v>
      </c>
      <c r="AR6" s="161">
        <v>0</v>
      </c>
      <c r="AS6" s="161">
        <v>0</v>
      </c>
      <c r="AT6" s="161">
        <v>0</v>
      </c>
      <c r="AU6" s="161">
        <v>0</v>
      </c>
      <c r="AV6" s="161">
        <v>0</v>
      </c>
      <c r="AW6" s="161">
        <v>0</v>
      </c>
      <c r="AX6" s="161">
        <v>0</v>
      </c>
      <c r="AY6" s="161">
        <v>0</v>
      </c>
      <c r="AZ6" s="161">
        <v>0</v>
      </c>
      <c r="BA6" s="161">
        <v>0</v>
      </c>
      <c r="BB6" s="161">
        <v>0</v>
      </c>
      <c r="BC6" s="161">
        <v>0</v>
      </c>
      <c r="BD6" s="161">
        <v>0</v>
      </c>
      <c r="BE6" s="161">
        <v>0</v>
      </c>
      <c r="BF6" s="161">
        <v>0</v>
      </c>
      <c r="BG6" s="161">
        <v>0</v>
      </c>
      <c r="BH6" s="126" t="s">
        <v>78</v>
      </c>
    </row>
    <row r="7" s="109" customFormat="1" ht="223.95" customHeight="1" spans="1:60">
      <c r="A7" s="126">
        <v>2</v>
      </c>
      <c r="B7" s="126" t="s">
        <v>147</v>
      </c>
      <c r="C7" s="126" t="s">
        <v>142</v>
      </c>
      <c r="D7" s="126" t="s">
        <v>143</v>
      </c>
      <c r="E7" s="161" t="s">
        <v>47</v>
      </c>
      <c r="F7" s="161" t="s">
        <v>48</v>
      </c>
      <c r="G7" s="161" t="s">
        <v>57</v>
      </c>
      <c r="H7" s="161" t="s">
        <v>58</v>
      </c>
      <c r="I7" s="126" t="s">
        <v>148</v>
      </c>
      <c r="J7" s="126" t="s">
        <v>129</v>
      </c>
      <c r="K7" s="162">
        <v>45658</v>
      </c>
      <c r="L7" s="162">
        <v>46022</v>
      </c>
      <c r="M7" s="163" t="s">
        <v>57</v>
      </c>
      <c r="N7" s="163" t="s">
        <v>145</v>
      </c>
      <c r="O7" s="161">
        <v>203</v>
      </c>
      <c r="P7" s="164">
        <v>1</v>
      </c>
      <c r="Q7" s="163" t="s">
        <v>146</v>
      </c>
      <c r="R7" s="161">
        <v>0</v>
      </c>
      <c r="S7" s="161">
        <v>0</v>
      </c>
      <c r="T7" s="161">
        <v>0</v>
      </c>
      <c r="U7" s="161">
        <v>0</v>
      </c>
      <c r="V7" s="161">
        <v>0</v>
      </c>
      <c r="W7" s="161">
        <v>0</v>
      </c>
      <c r="X7" s="161">
        <v>0</v>
      </c>
      <c r="Y7" s="161">
        <v>0</v>
      </c>
      <c r="Z7" s="161">
        <v>0</v>
      </c>
      <c r="AA7" s="161">
        <v>0</v>
      </c>
      <c r="AB7" s="161">
        <v>0</v>
      </c>
      <c r="AC7" s="161">
        <v>0</v>
      </c>
      <c r="AD7" s="161">
        <v>0</v>
      </c>
      <c r="AE7" s="161">
        <v>0</v>
      </c>
      <c r="AF7" s="161">
        <v>0</v>
      </c>
      <c r="AG7" s="161">
        <v>0</v>
      </c>
      <c r="AH7" s="161">
        <v>0</v>
      </c>
      <c r="AI7" s="161">
        <v>0</v>
      </c>
      <c r="AJ7" s="161">
        <v>0</v>
      </c>
      <c r="AK7" s="161">
        <v>0</v>
      </c>
      <c r="AL7" s="161">
        <v>0</v>
      </c>
      <c r="AM7" s="161">
        <v>2436</v>
      </c>
      <c r="AN7" s="163">
        <v>0</v>
      </c>
      <c r="AO7" s="163">
        <v>324</v>
      </c>
      <c r="AP7" s="163">
        <v>300</v>
      </c>
      <c r="AQ7" s="163">
        <v>540</v>
      </c>
      <c r="AR7" s="163">
        <v>384</v>
      </c>
      <c r="AS7" s="163">
        <v>276</v>
      </c>
      <c r="AT7" s="163">
        <v>36</v>
      </c>
      <c r="AU7" s="163">
        <v>12</v>
      </c>
      <c r="AV7" s="163">
        <v>84</v>
      </c>
      <c r="AW7" s="163">
        <v>120</v>
      </c>
      <c r="AX7" s="163">
        <v>84</v>
      </c>
      <c r="AY7" s="163">
        <v>84</v>
      </c>
      <c r="AZ7" s="163">
        <v>36</v>
      </c>
      <c r="BA7" s="163">
        <v>12</v>
      </c>
      <c r="BB7" s="163">
        <v>120</v>
      </c>
      <c r="BC7" s="163">
        <v>0</v>
      </c>
      <c r="BD7" s="163">
        <v>24</v>
      </c>
      <c r="BE7" s="163">
        <v>0</v>
      </c>
      <c r="BF7" s="163">
        <v>0</v>
      </c>
      <c r="BG7" s="163">
        <v>0</v>
      </c>
      <c r="BH7" s="126" t="s">
        <v>78</v>
      </c>
    </row>
    <row r="8" s="109" customFormat="1" ht="142.95" customHeight="1" spans="1:60">
      <c r="A8" s="126">
        <v>3</v>
      </c>
      <c r="B8" s="126" t="s">
        <v>149</v>
      </c>
      <c r="C8" s="126" t="s">
        <v>142</v>
      </c>
      <c r="D8" s="126" t="s">
        <v>150</v>
      </c>
      <c r="E8" s="161" t="s">
        <v>47</v>
      </c>
      <c r="F8" s="161" t="s">
        <v>151</v>
      </c>
      <c r="G8" s="161" t="s">
        <v>49</v>
      </c>
      <c r="H8" s="161" t="s">
        <v>50</v>
      </c>
      <c r="I8" s="126" t="s">
        <v>152</v>
      </c>
      <c r="J8" s="126" t="s">
        <v>129</v>
      </c>
      <c r="K8" s="162">
        <v>45658</v>
      </c>
      <c r="L8" s="162">
        <v>46022</v>
      </c>
      <c r="M8" s="163" t="s">
        <v>49</v>
      </c>
      <c r="N8" s="163" t="s">
        <v>145</v>
      </c>
      <c r="O8" s="161">
        <v>12</v>
      </c>
      <c r="P8" s="164">
        <v>1</v>
      </c>
      <c r="Q8" s="163" t="s">
        <v>146</v>
      </c>
      <c r="R8" s="161">
        <v>67</v>
      </c>
      <c r="S8" s="161">
        <v>12</v>
      </c>
      <c r="T8" s="161">
        <v>0</v>
      </c>
      <c r="U8" s="161">
        <v>0</v>
      </c>
      <c r="V8" s="161">
        <v>15</v>
      </c>
      <c r="W8" s="161">
        <v>10</v>
      </c>
      <c r="X8" s="161">
        <v>6</v>
      </c>
      <c r="Y8" s="161">
        <v>0</v>
      </c>
      <c r="Z8" s="161">
        <v>0</v>
      </c>
      <c r="AA8" s="161">
        <v>0</v>
      </c>
      <c r="AB8" s="161">
        <v>6</v>
      </c>
      <c r="AC8" s="161">
        <v>6</v>
      </c>
      <c r="AD8" s="161">
        <v>6</v>
      </c>
      <c r="AE8" s="161">
        <v>0</v>
      </c>
      <c r="AF8" s="161">
        <v>0</v>
      </c>
      <c r="AG8" s="161">
        <v>0</v>
      </c>
      <c r="AH8" s="161">
        <v>0</v>
      </c>
      <c r="AI8" s="161">
        <v>0</v>
      </c>
      <c r="AJ8" s="161">
        <v>6</v>
      </c>
      <c r="AK8" s="161">
        <v>0</v>
      </c>
      <c r="AL8" s="161">
        <v>0</v>
      </c>
      <c r="AM8" s="161">
        <v>0</v>
      </c>
      <c r="AN8" s="161">
        <v>0</v>
      </c>
      <c r="AO8" s="161">
        <v>0</v>
      </c>
      <c r="AP8" s="161">
        <v>0</v>
      </c>
      <c r="AQ8" s="161">
        <v>0</v>
      </c>
      <c r="AR8" s="161">
        <v>0</v>
      </c>
      <c r="AS8" s="161">
        <v>0</v>
      </c>
      <c r="AT8" s="161">
        <v>0</v>
      </c>
      <c r="AU8" s="161">
        <v>0</v>
      </c>
      <c r="AV8" s="161">
        <v>0</v>
      </c>
      <c r="AW8" s="161">
        <v>0</v>
      </c>
      <c r="AX8" s="161">
        <v>0</v>
      </c>
      <c r="AY8" s="161">
        <v>0</v>
      </c>
      <c r="AZ8" s="161">
        <v>0</v>
      </c>
      <c r="BA8" s="161">
        <v>0</v>
      </c>
      <c r="BB8" s="161">
        <v>0</v>
      </c>
      <c r="BC8" s="161">
        <v>0</v>
      </c>
      <c r="BD8" s="161">
        <v>0</v>
      </c>
      <c r="BE8" s="161">
        <v>0</v>
      </c>
      <c r="BF8" s="161">
        <v>0</v>
      </c>
      <c r="BG8" s="161">
        <v>0</v>
      </c>
      <c r="BH8" s="126" t="s">
        <v>78</v>
      </c>
    </row>
    <row r="9" s="1" customFormat="1" ht="142.95" customHeight="1" spans="1:60">
      <c r="A9" s="126">
        <v>4</v>
      </c>
      <c r="B9" s="126" t="s">
        <v>153</v>
      </c>
      <c r="C9" s="126" t="s">
        <v>142</v>
      </c>
      <c r="D9" s="126" t="s">
        <v>150</v>
      </c>
      <c r="E9" s="161" t="s">
        <v>47</v>
      </c>
      <c r="F9" s="161" t="s">
        <v>151</v>
      </c>
      <c r="G9" s="161" t="s">
        <v>57</v>
      </c>
      <c r="H9" s="161" t="s">
        <v>58</v>
      </c>
      <c r="I9" s="126" t="s">
        <v>154</v>
      </c>
      <c r="J9" s="126" t="s">
        <v>129</v>
      </c>
      <c r="K9" s="162">
        <v>45658</v>
      </c>
      <c r="L9" s="162">
        <v>46022</v>
      </c>
      <c r="M9" s="163" t="s">
        <v>57</v>
      </c>
      <c r="N9" s="163" t="s">
        <v>145</v>
      </c>
      <c r="O9" s="161">
        <v>12</v>
      </c>
      <c r="P9" s="164">
        <v>1</v>
      </c>
      <c r="Q9" s="163" t="s">
        <v>146</v>
      </c>
      <c r="R9" s="161">
        <v>0</v>
      </c>
      <c r="S9" s="161">
        <v>0</v>
      </c>
      <c r="T9" s="161">
        <v>0</v>
      </c>
      <c r="U9" s="161">
        <v>0</v>
      </c>
      <c r="V9" s="161">
        <v>0</v>
      </c>
      <c r="W9" s="161">
        <v>0</v>
      </c>
      <c r="X9" s="161">
        <v>0</v>
      </c>
      <c r="Y9" s="161">
        <v>0</v>
      </c>
      <c r="Z9" s="161">
        <v>0</v>
      </c>
      <c r="AA9" s="161">
        <v>0</v>
      </c>
      <c r="AB9" s="161">
        <v>0</v>
      </c>
      <c r="AC9" s="161">
        <v>0</v>
      </c>
      <c r="AD9" s="161">
        <v>0</v>
      </c>
      <c r="AE9" s="161">
        <v>0</v>
      </c>
      <c r="AF9" s="161">
        <v>0</v>
      </c>
      <c r="AG9" s="161">
        <v>0</v>
      </c>
      <c r="AH9" s="161">
        <v>0</v>
      </c>
      <c r="AI9" s="161">
        <v>0</v>
      </c>
      <c r="AJ9" s="161">
        <v>0</v>
      </c>
      <c r="AK9" s="161">
        <v>0</v>
      </c>
      <c r="AL9" s="161">
        <v>0</v>
      </c>
      <c r="AM9" s="163">
        <v>144</v>
      </c>
      <c r="AN9" s="163">
        <v>0</v>
      </c>
      <c r="AO9" s="163">
        <v>0</v>
      </c>
      <c r="AP9" s="163">
        <v>0</v>
      </c>
      <c r="AQ9" s="163">
        <v>60</v>
      </c>
      <c r="AR9" s="163">
        <v>24</v>
      </c>
      <c r="AS9" s="163">
        <v>12</v>
      </c>
      <c r="AT9" s="163">
        <v>0</v>
      </c>
      <c r="AU9" s="163">
        <v>0</v>
      </c>
      <c r="AV9" s="163">
        <v>0</v>
      </c>
      <c r="AW9" s="163">
        <v>12</v>
      </c>
      <c r="AX9" s="163">
        <v>12</v>
      </c>
      <c r="AY9" s="163">
        <v>12</v>
      </c>
      <c r="AZ9" s="163">
        <v>0</v>
      </c>
      <c r="BA9" s="163">
        <v>0</v>
      </c>
      <c r="BB9" s="163">
        <v>0</v>
      </c>
      <c r="BC9" s="163">
        <v>0</v>
      </c>
      <c r="BD9" s="163">
        <v>0</v>
      </c>
      <c r="BE9" s="163">
        <v>12</v>
      </c>
      <c r="BF9" s="163">
        <v>0</v>
      </c>
      <c r="BG9" s="163">
        <v>0</v>
      </c>
      <c r="BH9" s="126" t="s">
        <v>78</v>
      </c>
    </row>
    <row r="10" s="1" customFormat="1" ht="300" customHeight="1" spans="1:60">
      <c r="A10" s="21">
        <v>5</v>
      </c>
      <c r="B10" s="21" t="s">
        <v>155</v>
      </c>
      <c r="C10" s="21" t="s">
        <v>156</v>
      </c>
      <c r="D10" s="21" t="s">
        <v>157</v>
      </c>
      <c r="E10" s="21" t="s">
        <v>47</v>
      </c>
      <c r="F10" s="21" t="s">
        <v>48</v>
      </c>
      <c r="G10" s="21" t="s">
        <v>49</v>
      </c>
      <c r="H10" s="21" t="s">
        <v>50</v>
      </c>
      <c r="I10" s="21" t="s">
        <v>158</v>
      </c>
      <c r="J10" s="22" t="s">
        <v>52</v>
      </c>
      <c r="K10" s="22">
        <v>45658</v>
      </c>
      <c r="L10" s="22">
        <v>46022</v>
      </c>
      <c r="M10" s="21" t="s">
        <v>49</v>
      </c>
      <c r="N10" s="21" t="s">
        <v>145</v>
      </c>
      <c r="O10" s="21" t="s">
        <v>159</v>
      </c>
      <c r="P10" s="23" t="s">
        <v>160</v>
      </c>
      <c r="Q10" s="21" t="s">
        <v>97</v>
      </c>
      <c r="R10" s="21">
        <f>SUM(S10:AL10)</f>
        <v>834</v>
      </c>
      <c r="S10" s="21">
        <f>309+12</f>
        <v>321</v>
      </c>
      <c r="T10" s="21">
        <v>41</v>
      </c>
      <c r="U10" s="21">
        <v>37</v>
      </c>
      <c r="V10" s="21">
        <v>81</v>
      </c>
      <c r="W10" s="21">
        <v>54</v>
      </c>
      <c r="X10" s="21">
        <v>78</v>
      </c>
      <c r="Y10" s="21">
        <v>18</v>
      </c>
      <c r="Z10" s="21">
        <v>12</v>
      </c>
      <c r="AA10" s="21">
        <v>26</v>
      </c>
      <c r="AB10" s="21">
        <v>38</v>
      </c>
      <c r="AC10" s="21">
        <v>35</v>
      </c>
      <c r="AD10" s="21">
        <v>19</v>
      </c>
      <c r="AE10" s="21">
        <v>24</v>
      </c>
      <c r="AF10" s="21">
        <v>5</v>
      </c>
      <c r="AG10" s="21">
        <v>15</v>
      </c>
      <c r="AH10" s="21">
        <v>17</v>
      </c>
      <c r="AI10" s="21">
        <v>5</v>
      </c>
      <c r="AJ10" s="21">
        <v>7</v>
      </c>
      <c r="AK10" s="21">
        <v>0</v>
      </c>
      <c r="AL10" s="21">
        <v>1</v>
      </c>
      <c r="AM10" s="161">
        <v>0</v>
      </c>
      <c r="AN10" s="161">
        <v>0</v>
      </c>
      <c r="AO10" s="161">
        <v>0</v>
      </c>
      <c r="AP10" s="161">
        <v>0</v>
      </c>
      <c r="AQ10" s="161">
        <v>0</v>
      </c>
      <c r="AR10" s="161">
        <v>0</v>
      </c>
      <c r="AS10" s="161">
        <v>0</v>
      </c>
      <c r="AT10" s="161">
        <v>0</v>
      </c>
      <c r="AU10" s="161">
        <v>0</v>
      </c>
      <c r="AV10" s="161">
        <v>0</v>
      </c>
      <c r="AW10" s="161">
        <v>0</v>
      </c>
      <c r="AX10" s="161">
        <v>0</v>
      </c>
      <c r="AY10" s="161">
        <v>0</v>
      </c>
      <c r="AZ10" s="161">
        <v>0</v>
      </c>
      <c r="BA10" s="161">
        <v>0</v>
      </c>
      <c r="BB10" s="161">
        <v>0</v>
      </c>
      <c r="BC10" s="161">
        <v>0</v>
      </c>
      <c r="BD10" s="161">
        <v>0</v>
      </c>
      <c r="BE10" s="161">
        <v>0</v>
      </c>
      <c r="BF10" s="161">
        <v>0</v>
      </c>
      <c r="BG10" s="161">
        <v>0</v>
      </c>
      <c r="BH10" s="21" t="s">
        <v>78</v>
      </c>
    </row>
    <row r="11" s="1" customFormat="1" ht="300" customHeight="1" spans="1:60">
      <c r="A11" s="21">
        <v>6</v>
      </c>
      <c r="B11" s="21" t="s">
        <v>161</v>
      </c>
      <c r="C11" s="21" t="s">
        <v>156</v>
      </c>
      <c r="D11" s="21" t="s">
        <v>157</v>
      </c>
      <c r="E11" s="21" t="s">
        <v>47</v>
      </c>
      <c r="F11" s="21" t="s">
        <v>48</v>
      </c>
      <c r="G11" s="21" t="s">
        <v>57</v>
      </c>
      <c r="H11" s="21" t="s">
        <v>58</v>
      </c>
      <c r="I11" s="21" t="s">
        <v>162</v>
      </c>
      <c r="J11" s="22" t="s">
        <v>52</v>
      </c>
      <c r="K11" s="22">
        <v>45658</v>
      </c>
      <c r="L11" s="22">
        <v>46022</v>
      </c>
      <c r="M11" s="21" t="s">
        <v>57</v>
      </c>
      <c r="N11" s="21" t="s">
        <v>145</v>
      </c>
      <c r="O11" s="21" t="s">
        <v>159</v>
      </c>
      <c r="P11" s="23" t="s">
        <v>160</v>
      </c>
      <c r="Q11" s="21" t="s">
        <v>97</v>
      </c>
      <c r="R11" s="161">
        <v>0</v>
      </c>
      <c r="S11" s="161">
        <v>0</v>
      </c>
      <c r="T11" s="161">
        <v>0</v>
      </c>
      <c r="U11" s="161">
        <v>0</v>
      </c>
      <c r="V11" s="161">
        <v>0</v>
      </c>
      <c r="W11" s="161">
        <v>0</v>
      </c>
      <c r="X11" s="161">
        <v>0</v>
      </c>
      <c r="Y11" s="161">
        <v>0</v>
      </c>
      <c r="Z11" s="161">
        <v>0</v>
      </c>
      <c r="AA11" s="161">
        <v>0</v>
      </c>
      <c r="AB11" s="161">
        <v>0</v>
      </c>
      <c r="AC11" s="161">
        <v>0</v>
      </c>
      <c r="AD11" s="161">
        <v>0</v>
      </c>
      <c r="AE11" s="161">
        <v>0</v>
      </c>
      <c r="AF11" s="161">
        <v>0</v>
      </c>
      <c r="AG11" s="161">
        <v>0</v>
      </c>
      <c r="AH11" s="161">
        <v>0</v>
      </c>
      <c r="AI11" s="161">
        <v>0</v>
      </c>
      <c r="AJ11" s="161">
        <v>0</v>
      </c>
      <c r="AK11" s="161">
        <v>0</v>
      </c>
      <c r="AL11" s="161">
        <v>0</v>
      </c>
      <c r="AM11" s="21">
        <v>7116</v>
      </c>
      <c r="AN11" s="21" t="s">
        <v>163</v>
      </c>
      <c r="AO11" s="21">
        <v>492</v>
      </c>
      <c r="AP11" s="21">
        <v>444</v>
      </c>
      <c r="AQ11" s="21">
        <v>1932</v>
      </c>
      <c r="AR11" s="21">
        <v>648</v>
      </c>
      <c r="AS11" s="21">
        <v>936</v>
      </c>
      <c r="AT11" s="21">
        <v>216</v>
      </c>
      <c r="AU11" s="21">
        <v>144</v>
      </c>
      <c r="AV11" s="21">
        <v>312</v>
      </c>
      <c r="AW11" s="21">
        <v>456</v>
      </c>
      <c r="AX11" s="21">
        <v>420</v>
      </c>
      <c r="AY11" s="21">
        <v>228</v>
      </c>
      <c r="AZ11" s="21">
        <v>288</v>
      </c>
      <c r="BA11" s="21">
        <v>60</v>
      </c>
      <c r="BB11" s="21">
        <v>180</v>
      </c>
      <c r="BC11" s="21">
        <v>204</v>
      </c>
      <c r="BD11" s="21">
        <v>60</v>
      </c>
      <c r="BE11" s="21">
        <v>84</v>
      </c>
      <c r="BF11" s="21">
        <v>0</v>
      </c>
      <c r="BG11" s="21">
        <v>12</v>
      </c>
      <c r="BH11" s="21" t="s">
        <v>78</v>
      </c>
    </row>
    <row r="12" s="44" customFormat="1" ht="36" customHeight="1" spans="1:60">
      <c r="A12" s="72" t="s">
        <v>61</v>
      </c>
      <c r="B12" s="72"/>
      <c r="C12" s="72"/>
      <c r="D12" s="72"/>
      <c r="E12" s="72"/>
      <c r="F12" s="72"/>
      <c r="G12" s="72"/>
      <c r="H12" s="72"/>
      <c r="I12" s="72"/>
      <c r="J12" s="72"/>
      <c r="K12" s="72"/>
      <c r="L12" s="72"/>
      <c r="M12" s="72"/>
      <c r="N12" s="72"/>
      <c r="O12" s="72"/>
      <c r="P12" s="72"/>
      <c r="Q12" s="72"/>
      <c r="R12" s="72">
        <f>SUM(R6:R11)</f>
        <v>1564</v>
      </c>
      <c r="S12" s="72">
        <f t="shared" ref="S12:BG12" si="0">SUM(S6:S11)</f>
        <v>488</v>
      </c>
      <c r="T12" s="72">
        <f t="shared" si="0"/>
        <v>95</v>
      </c>
      <c r="U12" s="72">
        <f t="shared" si="0"/>
        <v>87</v>
      </c>
      <c r="V12" s="72">
        <f t="shared" si="0"/>
        <v>186</v>
      </c>
      <c r="W12" s="72">
        <f t="shared" si="0"/>
        <v>128</v>
      </c>
      <c r="X12" s="72">
        <f t="shared" si="0"/>
        <v>130</v>
      </c>
      <c r="Y12" s="72">
        <f t="shared" si="0"/>
        <v>30</v>
      </c>
      <c r="Z12" s="72">
        <f t="shared" si="0"/>
        <v>16</v>
      </c>
      <c r="AA12" s="72">
        <f t="shared" si="0"/>
        <v>54</v>
      </c>
      <c r="AB12" s="72">
        <f t="shared" si="0"/>
        <v>84</v>
      </c>
      <c r="AC12" s="72">
        <f t="shared" si="0"/>
        <v>69</v>
      </c>
      <c r="AD12" s="72">
        <f t="shared" si="0"/>
        <v>53</v>
      </c>
      <c r="AE12" s="72">
        <f t="shared" si="0"/>
        <v>36</v>
      </c>
      <c r="AF12" s="72">
        <f t="shared" si="0"/>
        <v>9</v>
      </c>
      <c r="AG12" s="72">
        <f t="shared" si="0"/>
        <v>55</v>
      </c>
      <c r="AH12" s="72">
        <f t="shared" si="0"/>
        <v>17</v>
      </c>
      <c r="AI12" s="72">
        <f t="shared" si="0"/>
        <v>13</v>
      </c>
      <c r="AJ12" s="72">
        <f t="shared" si="0"/>
        <v>13</v>
      </c>
      <c r="AK12" s="72">
        <f t="shared" si="0"/>
        <v>0</v>
      </c>
      <c r="AL12" s="72">
        <f t="shared" si="0"/>
        <v>1</v>
      </c>
      <c r="AM12" s="72">
        <f t="shared" si="0"/>
        <v>9696</v>
      </c>
      <c r="AN12" s="72">
        <f t="shared" si="0"/>
        <v>0</v>
      </c>
      <c r="AO12" s="72">
        <f t="shared" si="0"/>
        <v>816</v>
      </c>
      <c r="AP12" s="72">
        <f t="shared" si="0"/>
        <v>744</v>
      </c>
      <c r="AQ12" s="72">
        <f t="shared" si="0"/>
        <v>2532</v>
      </c>
      <c r="AR12" s="72">
        <f t="shared" si="0"/>
        <v>1056</v>
      </c>
      <c r="AS12" s="72">
        <f t="shared" si="0"/>
        <v>1224</v>
      </c>
      <c r="AT12" s="72">
        <f t="shared" si="0"/>
        <v>252</v>
      </c>
      <c r="AU12" s="72">
        <f t="shared" si="0"/>
        <v>156</v>
      </c>
      <c r="AV12" s="72">
        <f t="shared" si="0"/>
        <v>396</v>
      </c>
      <c r="AW12" s="72">
        <f t="shared" si="0"/>
        <v>588</v>
      </c>
      <c r="AX12" s="72">
        <f t="shared" si="0"/>
        <v>516</v>
      </c>
      <c r="AY12" s="72">
        <f t="shared" si="0"/>
        <v>324</v>
      </c>
      <c r="AZ12" s="72">
        <f t="shared" si="0"/>
        <v>324</v>
      </c>
      <c r="BA12" s="72">
        <f t="shared" si="0"/>
        <v>72</v>
      </c>
      <c r="BB12" s="72">
        <f t="shared" si="0"/>
        <v>300</v>
      </c>
      <c r="BC12" s="72">
        <f t="shared" si="0"/>
        <v>204</v>
      </c>
      <c r="BD12" s="72">
        <f t="shared" si="0"/>
        <v>84</v>
      </c>
      <c r="BE12" s="72">
        <f t="shared" si="0"/>
        <v>96</v>
      </c>
      <c r="BF12" s="72">
        <f t="shared" si="0"/>
        <v>0</v>
      </c>
      <c r="BG12" s="72">
        <f t="shared" si="0"/>
        <v>12</v>
      </c>
      <c r="BH12" s="74"/>
    </row>
    <row r="13" s="157" customFormat="1" ht="91.95" customHeight="1" spans="1:60">
      <c r="A13" s="43" t="s">
        <v>164</v>
      </c>
      <c r="B13" s="43"/>
      <c r="C13" s="43"/>
      <c r="D13" s="43"/>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row>
  </sheetData>
  <mergeCells count="25">
    <mergeCell ref="A1:BH1"/>
    <mergeCell ref="A2:BH2"/>
    <mergeCell ref="A3:BH3"/>
    <mergeCell ref="R4:AL4"/>
    <mergeCell ref="AM4:BG4"/>
    <mergeCell ref="A12:Q12"/>
    <mergeCell ref="A13:BH13"/>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BH4:BH5"/>
  </mergeCells>
  <printOptions horizontalCentered="1"/>
  <pageMargins left="0.357638888888889" right="0.357638888888889" top="0.605555555555556" bottom="0.605555555555556" header="0.5" footer="0.5"/>
  <pageSetup paperSize="9" scale="5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H11"/>
  <sheetViews>
    <sheetView zoomScale="70" zoomScaleNormal="70" workbookViewId="0">
      <selection activeCell="B6" sqref="B6"/>
    </sheetView>
  </sheetViews>
  <sheetFormatPr defaultColWidth="9.64166666666667" defaultRowHeight="13.5"/>
  <cols>
    <col min="1" max="1" width="8" style="110" customWidth="1"/>
    <col min="2" max="3" width="16.6666666666667" style="111" customWidth="1"/>
    <col min="4" max="4" width="16.6666666666667" style="112" customWidth="1"/>
    <col min="5" max="11" width="13.1083333333333" style="110" customWidth="1"/>
    <col min="12" max="12" width="17.5666666666667" style="110" customWidth="1"/>
    <col min="13" max="17" width="13.1083333333333" style="110" customWidth="1"/>
    <col min="18" max="59" width="16.6666666666667" style="110" customWidth="1"/>
    <col min="60" max="60" width="16.6666666666667" style="34" customWidth="1"/>
    <col min="61" max="16384" width="9" style="34"/>
  </cols>
  <sheetData>
    <row r="1" ht="33" customHeight="1" spans="1:60">
      <c r="A1" s="113" t="s">
        <v>0</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3"/>
      <c r="BC1" s="113"/>
      <c r="BD1" s="113"/>
      <c r="BE1" s="113"/>
      <c r="BF1" s="113"/>
      <c r="BG1" s="113"/>
      <c r="BH1" s="113"/>
    </row>
    <row r="2" ht="43.05" customHeight="1" spans="1:60">
      <c r="A2" s="114" t="s">
        <v>1</v>
      </c>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114"/>
      <c r="AL2" s="114"/>
      <c r="AM2" s="114"/>
      <c r="AN2" s="114"/>
      <c r="AO2" s="114"/>
      <c r="AP2" s="114"/>
      <c r="AQ2" s="114"/>
      <c r="AR2" s="114"/>
      <c r="AS2" s="114"/>
      <c r="AT2" s="114"/>
      <c r="AU2" s="114"/>
      <c r="AV2" s="114"/>
      <c r="AW2" s="114"/>
      <c r="AX2" s="114"/>
      <c r="AY2" s="114"/>
      <c r="AZ2" s="114"/>
      <c r="BA2" s="114"/>
      <c r="BB2" s="114"/>
      <c r="BC2" s="114"/>
      <c r="BD2" s="114"/>
      <c r="BE2" s="114"/>
      <c r="BF2" s="114"/>
      <c r="BG2" s="114"/>
      <c r="BH2" s="114"/>
    </row>
    <row r="3" ht="43.05" customHeight="1" spans="1:60">
      <c r="A3" s="115" t="s">
        <v>165</v>
      </c>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115"/>
      <c r="AJ3" s="115"/>
      <c r="AK3" s="115"/>
      <c r="AL3" s="115"/>
      <c r="AM3" s="115"/>
      <c r="AN3" s="115"/>
      <c r="AO3" s="115"/>
      <c r="AP3" s="115"/>
      <c r="AQ3" s="115"/>
      <c r="AR3" s="115"/>
      <c r="AS3" s="115"/>
      <c r="AT3" s="115"/>
      <c r="AU3" s="115"/>
      <c r="AV3" s="115"/>
      <c r="AW3" s="115"/>
      <c r="AX3" s="115"/>
      <c r="AY3" s="115"/>
      <c r="AZ3" s="115"/>
      <c r="BA3" s="115"/>
      <c r="BB3" s="115"/>
      <c r="BC3" s="115"/>
      <c r="BD3" s="115"/>
      <c r="BE3" s="115"/>
      <c r="BF3" s="115"/>
      <c r="BG3" s="115"/>
      <c r="BH3" s="115"/>
    </row>
    <row r="4" ht="42" customHeight="1" spans="1:60">
      <c r="A4" s="116" t="s">
        <v>3</v>
      </c>
      <c r="B4" s="116" t="s">
        <v>4</v>
      </c>
      <c r="C4" s="116" t="s">
        <v>5</v>
      </c>
      <c r="D4" s="116" t="s">
        <v>6</v>
      </c>
      <c r="E4" s="116" t="s">
        <v>7</v>
      </c>
      <c r="F4" s="116" t="s">
        <v>8</v>
      </c>
      <c r="G4" s="116" t="s">
        <v>9</v>
      </c>
      <c r="H4" s="116" t="s">
        <v>10</v>
      </c>
      <c r="I4" s="116" t="s">
        <v>11</v>
      </c>
      <c r="J4" s="116" t="s">
        <v>12</v>
      </c>
      <c r="K4" s="116" t="s">
        <v>13</v>
      </c>
      <c r="L4" s="116" t="s">
        <v>14</v>
      </c>
      <c r="M4" s="116" t="s">
        <v>15</v>
      </c>
      <c r="N4" s="116" t="s">
        <v>16</v>
      </c>
      <c r="O4" s="116" t="s">
        <v>17</v>
      </c>
      <c r="P4" s="116" t="s">
        <v>18</v>
      </c>
      <c r="Q4" s="116" t="s">
        <v>19</v>
      </c>
      <c r="R4" s="117" t="s">
        <v>20</v>
      </c>
      <c r="S4" s="118"/>
      <c r="T4" s="118"/>
      <c r="U4" s="118"/>
      <c r="V4" s="118"/>
      <c r="W4" s="118"/>
      <c r="X4" s="118"/>
      <c r="Y4" s="118"/>
      <c r="Z4" s="118"/>
      <c r="AA4" s="118"/>
      <c r="AB4" s="118"/>
      <c r="AC4" s="118"/>
      <c r="AD4" s="118"/>
      <c r="AE4" s="118"/>
      <c r="AF4" s="118"/>
      <c r="AG4" s="118"/>
      <c r="AH4" s="118"/>
      <c r="AI4" s="118"/>
      <c r="AJ4" s="118"/>
      <c r="AK4" s="118"/>
      <c r="AL4" s="119"/>
      <c r="AM4" s="120" t="s">
        <v>21</v>
      </c>
      <c r="AN4" s="121"/>
      <c r="AO4" s="121"/>
      <c r="AP4" s="121"/>
      <c r="AQ4" s="121"/>
      <c r="AR4" s="121"/>
      <c r="AS4" s="121"/>
      <c r="AT4" s="121"/>
      <c r="AU4" s="121"/>
      <c r="AV4" s="121"/>
      <c r="AW4" s="121"/>
      <c r="AX4" s="121"/>
      <c r="AY4" s="121"/>
      <c r="AZ4" s="121"/>
      <c r="BA4" s="121"/>
      <c r="BB4" s="121"/>
      <c r="BC4" s="121"/>
      <c r="BD4" s="121"/>
      <c r="BE4" s="121"/>
      <c r="BF4" s="121"/>
      <c r="BG4" s="122"/>
      <c r="BH4" s="123" t="s">
        <v>22</v>
      </c>
    </row>
    <row r="5" ht="81" customHeight="1" spans="1:60">
      <c r="A5" s="124"/>
      <c r="B5" s="124"/>
      <c r="C5" s="124"/>
      <c r="D5" s="124"/>
      <c r="E5" s="124"/>
      <c r="F5" s="124"/>
      <c r="G5" s="124"/>
      <c r="H5" s="124"/>
      <c r="I5" s="124"/>
      <c r="J5" s="124"/>
      <c r="K5" s="124"/>
      <c r="L5" s="124"/>
      <c r="M5" s="124"/>
      <c r="N5" s="124"/>
      <c r="O5" s="124"/>
      <c r="P5" s="124"/>
      <c r="Q5" s="124"/>
      <c r="R5" s="116" t="s">
        <v>23</v>
      </c>
      <c r="S5" s="116" t="s">
        <v>24</v>
      </c>
      <c r="T5" s="116" t="s">
        <v>25</v>
      </c>
      <c r="U5" s="116" t="s">
        <v>26</v>
      </c>
      <c r="V5" s="116" t="s">
        <v>27</v>
      </c>
      <c r="W5" s="116" t="s">
        <v>28</v>
      </c>
      <c r="X5" s="116" t="s">
        <v>29</v>
      </c>
      <c r="Y5" s="116" t="s">
        <v>30</v>
      </c>
      <c r="Z5" s="116" t="s">
        <v>31</v>
      </c>
      <c r="AA5" s="116" t="s">
        <v>32</v>
      </c>
      <c r="AB5" s="116" t="s">
        <v>33</v>
      </c>
      <c r="AC5" s="116" t="s">
        <v>34</v>
      </c>
      <c r="AD5" s="116" t="s">
        <v>35</v>
      </c>
      <c r="AE5" s="116" t="s">
        <v>36</v>
      </c>
      <c r="AF5" s="116" t="s">
        <v>37</v>
      </c>
      <c r="AG5" s="116" t="s">
        <v>38</v>
      </c>
      <c r="AH5" s="116" t="s">
        <v>39</v>
      </c>
      <c r="AI5" s="116" t="s">
        <v>40</v>
      </c>
      <c r="AJ5" s="116" t="s">
        <v>41</v>
      </c>
      <c r="AK5" s="116" t="s">
        <v>42</v>
      </c>
      <c r="AL5" s="116" t="s">
        <v>43</v>
      </c>
      <c r="AM5" s="116" t="s">
        <v>23</v>
      </c>
      <c r="AN5" s="116" t="s">
        <v>24</v>
      </c>
      <c r="AO5" s="116" t="s">
        <v>25</v>
      </c>
      <c r="AP5" s="116" t="s">
        <v>26</v>
      </c>
      <c r="AQ5" s="116" t="s">
        <v>27</v>
      </c>
      <c r="AR5" s="116" t="s">
        <v>28</v>
      </c>
      <c r="AS5" s="116" t="s">
        <v>29</v>
      </c>
      <c r="AT5" s="116" t="s">
        <v>30</v>
      </c>
      <c r="AU5" s="116" t="s">
        <v>31</v>
      </c>
      <c r="AV5" s="116" t="s">
        <v>32</v>
      </c>
      <c r="AW5" s="116" t="s">
        <v>33</v>
      </c>
      <c r="AX5" s="116" t="s">
        <v>34</v>
      </c>
      <c r="AY5" s="116" t="s">
        <v>35</v>
      </c>
      <c r="AZ5" s="116" t="s">
        <v>36</v>
      </c>
      <c r="BA5" s="116" t="s">
        <v>37</v>
      </c>
      <c r="BB5" s="116" t="s">
        <v>38</v>
      </c>
      <c r="BC5" s="116" t="s">
        <v>39</v>
      </c>
      <c r="BD5" s="116" t="s">
        <v>40</v>
      </c>
      <c r="BE5" s="116" t="s">
        <v>41</v>
      </c>
      <c r="BF5" s="116" t="s">
        <v>42</v>
      </c>
      <c r="BG5" s="116" t="s">
        <v>43</v>
      </c>
      <c r="BH5" s="125"/>
    </row>
    <row r="6" s="109" customFormat="1" ht="164.4" customHeight="1" spans="1:60">
      <c r="A6" s="158">
        <v>1</v>
      </c>
      <c r="B6" s="147" t="s">
        <v>166</v>
      </c>
      <c r="C6" s="147" t="s">
        <v>167</v>
      </c>
      <c r="D6" s="147" t="s">
        <v>168</v>
      </c>
      <c r="E6" s="147" t="s">
        <v>47</v>
      </c>
      <c r="F6" s="147" t="s">
        <v>48</v>
      </c>
      <c r="G6" s="147" t="s">
        <v>49</v>
      </c>
      <c r="H6" s="147" t="s">
        <v>50</v>
      </c>
      <c r="I6" s="147" t="s">
        <v>169</v>
      </c>
      <c r="J6" s="147" t="s">
        <v>129</v>
      </c>
      <c r="K6" s="159">
        <v>45658</v>
      </c>
      <c r="L6" s="159">
        <v>46022</v>
      </c>
      <c r="M6" s="147" t="s">
        <v>57</v>
      </c>
      <c r="N6" s="147" t="s">
        <v>170</v>
      </c>
      <c r="O6" s="147">
        <v>992</v>
      </c>
      <c r="P6" s="160" t="s">
        <v>171</v>
      </c>
      <c r="Q6" s="147" t="s">
        <v>172</v>
      </c>
      <c r="R6" s="147">
        <v>1728</v>
      </c>
      <c r="S6" s="147">
        <v>0</v>
      </c>
      <c r="T6" s="147">
        <v>96</v>
      </c>
      <c r="U6" s="147">
        <v>96</v>
      </c>
      <c r="V6" s="147">
        <v>96</v>
      </c>
      <c r="W6" s="147">
        <v>96</v>
      </c>
      <c r="X6" s="147">
        <v>96</v>
      </c>
      <c r="Y6" s="147">
        <v>96</v>
      </c>
      <c r="Z6" s="147">
        <v>96</v>
      </c>
      <c r="AA6" s="147">
        <v>96</v>
      </c>
      <c r="AB6" s="147">
        <v>96</v>
      </c>
      <c r="AC6" s="147">
        <v>96</v>
      </c>
      <c r="AD6" s="147">
        <v>96</v>
      </c>
      <c r="AE6" s="147">
        <v>96</v>
      </c>
      <c r="AF6" s="147">
        <v>96</v>
      </c>
      <c r="AG6" s="147">
        <v>96</v>
      </c>
      <c r="AH6" s="147">
        <v>96</v>
      </c>
      <c r="AI6" s="147">
        <v>96</v>
      </c>
      <c r="AJ6" s="147">
        <v>96</v>
      </c>
      <c r="AK6" s="148">
        <v>0</v>
      </c>
      <c r="AL6" s="148">
        <v>96</v>
      </c>
      <c r="AM6" s="148">
        <v>0</v>
      </c>
      <c r="AN6" s="148">
        <v>0</v>
      </c>
      <c r="AO6" s="148">
        <v>0</v>
      </c>
      <c r="AP6" s="148">
        <v>0</v>
      </c>
      <c r="AQ6" s="148">
        <v>0</v>
      </c>
      <c r="AR6" s="148">
        <v>0</v>
      </c>
      <c r="AS6" s="148">
        <v>0</v>
      </c>
      <c r="AT6" s="148">
        <v>0</v>
      </c>
      <c r="AU6" s="148">
        <v>0</v>
      </c>
      <c r="AV6" s="148">
        <v>0</v>
      </c>
      <c r="AW6" s="148">
        <v>0</v>
      </c>
      <c r="AX6" s="148">
        <v>0</v>
      </c>
      <c r="AY6" s="148">
        <v>0</v>
      </c>
      <c r="AZ6" s="148">
        <v>0</v>
      </c>
      <c r="BA6" s="148">
        <v>0</v>
      </c>
      <c r="BB6" s="148">
        <v>0</v>
      </c>
      <c r="BC6" s="148">
        <v>0</v>
      </c>
      <c r="BD6" s="148">
        <v>0</v>
      </c>
      <c r="BE6" s="148">
        <v>0</v>
      </c>
      <c r="BF6" s="148">
        <v>0</v>
      </c>
      <c r="BG6" s="148">
        <v>0</v>
      </c>
      <c r="BH6" s="158" t="s">
        <v>78</v>
      </c>
    </row>
    <row r="7" s="109" customFormat="1" ht="164.4" customHeight="1" spans="1:60">
      <c r="A7" s="158">
        <v>2</v>
      </c>
      <c r="B7" s="147" t="s">
        <v>173</v>
      </c>
      <c r="C7" s="147" t="s">
        <v>167</v>
      </c>
      <c r="D7" s="147" t="s">
        <v>168</v>
      </c>
      <c r="E7" s="147" t="s">
        <v>47</v>
      </c>
      <c r="F7" s="147" t="s">
        <v>48</v>
      </c>
      <c r="G7" s="147" t="s">
        <v>57</v>
      </c>
      <c r="H7" s="147" t="s">
        <v>58</v>
      </c>
      <c r="I7" s="147" t="s">
        <v>174</v>
      </c>
      <c r="J7" s="147" t="s">
        <v>129</v>
      </c>
      <c r="K7" s="159">
        <v>45658</v>
      </c>
      <c r="L7" s="159">
        <v>46022</v>
      </c>
      <c r="M7" s="147" t="s">
        <v>57</v>
      </c>
      <c r="N7" s="147" t="s">
        <v>170</v>
      </c>
      <c r="O7" s="147">
        <v>992</v>
      </c>
      <c r="P7" s="160" t="s">
        <v>171</v>
      </c>
      <c r="Q7" s="147" t="s">
        <v>172</v>
      </c>
      <c r="R7" s="147">
        <v>0</v>
      </c>
      <c r="S7" s="147">
        <v>0</v>
      </c>
      <c r="T7" s="147">
        <v>0</v>
      </c>
      <c r="U7" s="147">
        <v>0</v>
      </c>
      <c r="V7" s="147">
        <v>0</v>
      </c>
      <c r="W7" s="147">
        <v>0</v>
      </c>
      <c r="X7" s="147">
        <v>0</v>
      </c>
      <c r="Y7" s="147">
        <v>0</v>
      </c>
      <c r="Z7" s="147">
        <v>0</v>
      </c>
      <c r="AA7" s="147">
        <v>0</v>
      </c>
      <c r="AB7" s="147">
        <v>0</v>
      </c>
      <c r="AC7" s="147">
        <v>0</v>
      </c>
      <c r="AD7" s="147">
        <v>0</v>
      </c>
      <c r="AE7" s="147">
        <v>0</v>
      </c>
      <c r="AF7" s="147">
        <v>0</v>
      </c>
      <c r="AG7" s="147">
        <v>0</v>
      </c>
      <c r="AH7" s="147">
        <v>0</v>
      </c>
      <c r="AI7" s="147">
        <v>0</v>
      </c>
      <c r="AJ7" s="147">
        <v>0</v>
      </c>
      <c r="AK7" s="147">
        <v>0</v>
      </c>
      <c r="AL7" s="147">
        <v>0</v>
      </c>
      <c r="AM7" s="147">
        <v>1728</v>
      </c>
      <c r="AN7" s="147">
        <v>0</v>
      </c>
      <c r="AO7" s="147">
        <v>96</v>
      </c>
      <c r="AP7" s="147">
        <v>96</v>
      </c>
      <c r="AQ7" s="147">
        <v>96</v>
      </c>
      <c r="AR7" s="147">
        <v>96</v>
      </c>
      <c r="AS7" s="147">
        <v>96</v>
      </c>
      <c r="AT7" s="147">
        <v>96</v>
      </c>
      <c r="AU7" s="147">
        <v>96</v>
      </c>
      <c r="AV7" s="147">
        <v>96</v>
      </c>
      <c r="AW7" s="147">
        <v>96</v>
      </c>
      <c r="AX7" s="147">
        <v>96</v>
      </c>
      <c r="AY7" s="147">
        <v>96</v>
      </c>
      <c r="AZ7" s="147">
        <v>96</v>
      </c>
      <c r="BA7" s="147">
        <v>96</v>
      </c>
      <c r="BB7" s="147">
        <v>96</v>
      </c>
      <c r="BC7" s="147">
        <v>96</v>
      </c>
      <c r="BD7" s="147">
        <v>96</v>
      </c>
      <c r="BE7" s="147">
        <v>96</v>
      </c>
      <c r="BF7" s="147">
        <v>0</v>
      </c>
      <c r="BG7" s="147">
        <v>96</v>
      </c>
      <c r="BH7" s="158" t="s">
        <v>78</v>
      </c>
    </row>
    <row r="8" s="109" customFormat="1" ht="164.4" customHeight="1" spans="1:60">
      <c r="A8" s="158">
        <v>3</v>
      </c>
      <c r="B8" s="147" t="s">
        <v>175</v>
      </c>
      <c r="C8" s="147" t="s">
        <v>176</v>
      </c>
      <c r="D8" s="147" t="s">
        <v>177</v>
      </c>
      <c r="E8" s="147" t="s">
        <v>47</v>
      </c>
      <c r="F8" s="147" t="s">
        <v>48</v>
      </c>
      <c r="G8" s="147" t="s">
        <v>57</v>
      </c>
      <c r="H8" s="147" t="s">
        <v>50</v>
      </c>
      <c r="I8" s="147" t="s">
        <v>178</v>
      </c>
      <c r="J8" s="147" t="s">
        <v>52</v>
      </c>
      <c r="K8" s="159">
        <v>45658</v>
      </c>
      <c r="L8" s="159">
        <v>46022</v>
      </c>
      <c r="M8" s="147" t="s">
        <v>49</v>
      </c>
      <c r="N8" s="147" t="s">
        <v>179</v>
      </c>
      <c r="O8" s="147">
        <v>10</v>
      </c>
      <c r="P8" s="160">
        <v>0.2</v>
      </c>
      <c r="Q8" s="147" t="s">
        <v>97</v>
      </c>
      <c r="R8" s="147">
        <v>2</v>
      </c>
      <c r="S8" s="147">
        <v>2</v>
      </c>
      <c r="T8" s="147">
        <v>0</v>
      </c>
      <c r="U8" s="147">
        <v>0</v>
      </c>
      <c r="V8" s="147">
        <v>0</v>
      </c>
      <c r="W8" s="147">
        <v>0</v>
      </c>
      <c r="X8" s="147">
        <v>0</v>
      </c>
      <c r="Y8" s="147">
        <v>0</v>
      </c>
      <c r="Z8" s="147">
        <v>0</v>
      </c>
      <c r="AA8" s="147">
        <v>0</v>
      </c>
      <c r="AB8" s="147">
        <v>0</v>
      </c>
      <c r="AC8" s="147">
        <v>0</v>
      </c>
      <c r="AD8" s="147">
        <v>0</v>
      </c>
      <c r="AE8" s="147">
        <v>0</v>
      </c>
      <c r="AF8" s="147">
        <v>0</v>
      </c>
      <c r="AG8" s="147">
        <v>0</v>
      </c>
      <c r="AH8" s="147">
        <v>0</v>
      </c>
      <c r="AI8" s="147">
        <v>0</v>
      </c>
      <c r="AJ8" s="147">
        <v>0</v>
      </c>
      <c r="AK8" s="147">
        <v>0</v>
      </c>
      <c r="AL8" s="147">
        <v>0</v>
      </c>
      <c r="AM8" s="147">
        <v>0</v>
      </c>
      <c r="AN8" s="147">
        <v>0</v>
      </c>
      <c r="AO8" s="147">
        <v>0</v>
      </c>
      <c r="AP8" s="147">
        <v>0</v>
      </c>
      <c r="AQ8" s="147">
        <v>0</v>
      </c>
      <c r="AR8" s="147">
        <v>0</v>
      </c>
      <c r="AS8" s="147">
        <v>0</v>
      </c>
      <c r="AT8" s="147">
        <v>0</v>
      </c>
      <c r="AU8" s="147">
        <v>0</v>
      </c>
      <c r="AV8" s="147">
        <v>0</v>
      </c>
      <c r="AW8" s="147">
        <v>0</v>
      </c>
      <c r="AX8" s="147">
        <v>0</v>
      </c>
      <c r="AY8" s="147">
        <v>0</v>
      </c>
      <c r="AZ8" s="147">
        <v>0</v>
      </c>
      <c r="BA8" s="147">
        <v>0</v>
      </c>
      <c r="BB8" s="147">
        <v>0</v>
      </c>
      <c r="BC8" s="147">
        <v>0</v>
      </c>
      <c r="BD8" s="147">
        <v>0</v>
      </c>
      <c r="BE8" s="147">
        <v>0</v>
      </c>
      <c r="BF8" s="147">
        <v>0</v>
      </c>
      <c r="BG8" s="147">
        <v>0</v>
      </c>
      <c r="BH8" s="158" t="s">
        <v>78</v>
      </c>
    </row>
    <row r="9" s="109" customFormat="1" ht="164.4" customHeight="1" spans="1:60">
      <c r="A9" s="158">
        <v>4</v>
      </c>
      <c r="B9" s="147" t="s">
        <v>180</v>
      </c>
      <c r="C9" s="147" t="s">
        <v>176</v>
      </c>
      <c r="D9" s="147" t="s">
        <v>177</v>
      </c>
      <c r="E9" s="147" t="s">
        <v>47</v>
      </c>
      <c r="F9" s="147" t="s">
        <v>48</v>
      </c>
      <c r="G9" s="147" t="s">
        <v>57</v>
      </c>
      <c r="H9" s="147" t="s">
        <v>50</v>
      </c>
      <c r="I9" s="147" t="s">
        <v>178</v>
      </c>
      <c r="J9" s="147" t="s">
        <v>52</v>
      </c>
      <c r="K9" s="159">
        <v>45658</v>
      </c>
      <c r="L9" s="159">
        <v>46022</v>
      </c>
      <c r="M9" s="147" t="s">
        <v>57</v>
      </c>
      <c r="N9" s="147" t="s">
        <v>170</v>
      </c>
      <c r="O9" s="147">
        <v>992</v>
      </c>
      <c r="P9" s="160" t="s">
        <v>181</v>
      </c>
      <c r="Q9" s="147" t="s">
        <v>181</v>
      </c>
      <c r="R9" s="147">
        <v>1800</v>
      </c>
      <c r="S9" s="147">
        <v>1800</v>
      </c>
      <c r="T9" s="147">
        <v>0</v>
      </c>
      <c r="U9" s="147">
        <v>0</v>
      </c>
      <c r="V9" s="147">
        <v>0</v>
      </c>
      <c r="W9" s="147">
        <v>0</v>
      </c>
      <c r="X9" s="147">
        <v>0</v>
      </c>
      <c r="Y9" s="147">
        <v>0</v>
      </c>
      <c r="Z9" s="147">
        <v>0</v>
      </c>
      <c r="AA9" s="147">
        <v>0</v>
      </c>
      <c r="AB9" s="147">
        <v>0</v>
      </c>
      <c r="AC9" s="147">
        <v>0</v>
      </c>
      <c r="AD9" s="147">
        <v>0</v>
      </c>
      <c r="AE9" s="147">
        <v>0</v>
      </c>
      <c r="AF9" s="147">
        <v>0</v>
      </c>
      <c r="AG9" s="147">
        <v>0</v>
      </c>
      <c r="AH9" s="147">
        <v>0</v>
      </c>
      <c r="AI9" s="147">
        <v>0</v>
      </c>
      <c r="AJ9" s="147">
        <v>0</v>
      </c>
      <c r="AK9" s="147">
        <v>0</v>
      </c>
      <c r="AL9" s="147">
        <v>0</v>
      </c>
      <c r="AM9" s="147">
        <v>0</v>
      </c>
      <c r="AN9" s="147">
        <v>0</v>
      </c>
      <c r="AO9" s="147">
        <v>0</v>
      </c>
      <c r="AP9" s="147">
        <v>0</v>
      </c>
      <c r="AQ9" s="147">
        <v>0</v>
      </c>
      <c r="AR9" s="147">
        <v>0</v>
      </c>
      <c r="AS9" s="147">
        <v>0</v>
      </c>
      <c r="AT9" s="147">
        <v>0</v>
      </c>
      <c r="AU9" s="147">
        <v>0</v>
      </c>
      <c r="AV9" s="147">
        <v>0</v>
      </c>
      <c r="AW9" s="147">
        <v>0</v>
      </c>
      <c r="AX9" s="147">
        <v>0</v>
      </c>
      <c r="AY9" s="147">
        <v>0</v>
      </c>
      <c r="AZ9" s="147">
        <v>0</v>
      </c>
      <c r="BA9" s="147">
        <v>0</v>
      </c>
      <c r="BB9" s="147">
        <v>0</v>
      </c>
      <c r="BC9" s="147">
        <v>0</v>
      </c>
      <c r="BD9" s="147">
        <v>0</v>
      </c>
      <c r="BE9" s="147">
        <v>0</v>
      </c>
      <c r="BF9" s="147">
        <v>0</v>
      </c>
      <c r="BG9" s="147">
        <v>0</v>
      </c>
      <c r="BH9" s="158" t="s">
        <v>78</v>
      </c>
    </row>
    <row r="10" s="2" customFormat="1" ht="36" customHeight="1" spans="1:60">
      <c r="A10" s="78" t="s">
        <v>61</v>
      </c>
      <c r="B10" s="78"/>
      <c r="C10" s="78"/>
      <c r="D10" s="78"/>
      <c r="E10" s="78"/>
      <c r="F10" s="78"/>
      <c r="G10" s="78"/>
      <c r="H10" s="78"/>
      <c r="I10" s="78"/>
      <c r="J10" s="78"/>
      <c r="K10" s="78"/>
      <c r="L10" s="78"/>
      <c r="M10" s="78"/>
      <c r="N10" s="78"/>
      <c r="O10" s="78"/>
      <c r="P10" s="78"/>
      <c r="Q10" s="78"/>
      <c r="R10" s="78">
        <f>SUM(R6:R9)</f>
        <v>3530</v>
      </c>
      <c r="S10" s="78">
        <f t="shared" ref="S10:BG10" si="0">SUM(S6:S9)</f>
        <v>1802</v>
      </c>
      <c r="T10" s="78">
        <f t="shared" si="0"/>
        <v>96</v>
      </c>
      <c r="U10" s="78">
        <f t="shared" si="0"/>
        <v>96</v>
      </c>
      <c r="V10" s="78">
        <f t="shared" si="0"/>
        <v>96</v>
      </c>
      <c r="W10" s="78">
        <f t="shared" si="0"/>
        <v>96</v>
      </c>
      <c r="X10" s="78">
        <f t="shared" si="0"/>
        <v>96</v>
      </c>
      <c r="Y10" s="78">
        <f t="shared" si="0"/>
        <v>96</v>
      </c>
      <c r="Z10" s="78">
        <f t="shared" si="0"/>
        <v>96</v>
      </c>
      <c r="AA10" s="78">
        <f t="shared" si="0"/>
        <v>96</v>
      </c>
      <c r="AB10" s="78">
        <f t="shared" si="0"/>
        <v>96</v>
      </c>
      <c r="AC10" s="78">
        <f t="shared" si="0"/>
        <v>96</v>
      </c>
      <c r="AD10" s="78">
        <f t="shared" si="0"/>
        <v>96</v>
      </c>
      <c r="AE10" s="78">
        <f t="shared" si="0"/>
        <v>96</v>
      </c>
      <c r="AF10" s="78">
        <f t="shared" si="0"/>
        <v>96</v>
      </c>
      <c r="AG10" s="78">
        <f t="shared" si="0"/>
        <v>96</v>
      </c>
      <c r="AH10" s="78">
        <f t="shared" si="0"/>
        <v>96</v>
      </c>
      <c r="AI10" s="78">
        <f t="shared" si="0"/>
        <v>96</v>
      </c>
      <c r="AJ10" s="78">
        <f t="shared" si="0"/>
        <v>96</v>
      </c>
      <c r="AK10" s="78">
        <f t="shared" si="0"/>
        <v>0</v>
      </c>
      <c r="AL10" s="78">
        <f t="shared" si="0"/>
        <v>96</v>
      </c>
      <c r="AM10" s="78">
        <f t="shared" si="0"/>
        <v>1728</v>
      </c>
      <c r="AN10" s="78">
        <f t="shared" si="0"/>
        <v>0</v>
      </c>
      <c r="AO10" s="78">
        <f t="shared" si="0"/>
        <v>96</v>
      </c>
      <c r="AP10" s="78">
        <f t="shared" si="0"/>
        <v>96</v>
      </c>
      <c r="AQ10" s="78">
        <f t="shared" si="0"/>
        <v>96</v>
      </c>
      <c r="AR10" s="78">
        <f t="shared" si="0"/>
        <v>96</v>
      </c>
      <c r="AS10" s="78">
        <f t="shared" si="0"/>
        <v>96</v>
      </c>
      <c r="AT10" s="78">
        <f t="shared" si="0"/>
        <v>96</v>
      </c>
      <c r="AU10" s="78">
        <f t="shared" si="0"/>
        <v>96</v>
      </c>
      <c r="AV10" s="78">
        <f t="shared" si="0"/>
        <v>96</v>
      </c>
      <c r="AW10" s="78">
        <f t="shared" si="0"/>
        <v>96</v>
      </c>
      <c r="AX10" s="78">
        <f t="shared" si="0"/>
        <v>96</v>
      </c>
      <c r="AY10" s="78">
        <f t="shared" si="0"/>
        <v>96</v>
      </c>
      <c r="AZ10" s="78">
        <f t="shared" si="0"/>
        <v>96</v>
      </c>
      <c r="BA10" s="78">
        <f t="shared" si="0"/>
        <v>96</v>
      </c>
      <c r="BB10" s="78">
        <f t="shared" si="0"/>
        <v>96</v>
      </c>
      <c r="BC10" s="78">
        <f t="shared" si="0"/>
        <v>96</v>
      </c>
      <c r="BD10" s="78">
        <f t="shared" si="0"/>
        <v>96</v>
      </c>
      <c r="BE10" s="78">
        <f t="shared" si="0"/>
        <v>96</v>
      </c>
      <c r="BF10" s="78">
        <f t="shared" si="0"/>
        <v>0</v>
      </c>
      <c r="BG10" s="78">
        <f t="shared" si="0"/>
        <v>96</v>
      </c>
      <c r="BH10" s="80"/>
    </row>
    <row r="11" s="157" customFormat="1" ht="91.95" customHeight="1" spans="1:60">
      <c r="A11" s="43" t="s">
        <v>164</v>
      </c>
      <c r="B11" s="43"/>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c r="BH11" s="43"/>
    </row>
  </sheetData>
  <mergeCells count="25">
    <mergeCell ref="A1:BH1"/>
    <mergeCell ref="A2:BH2"/>
    <mergeCell ref="A3:BH3"/>
    <mergeCell ref="R4:AL4"/>
    <mergeCell ref="AM4:BG4"/>
    <mergeCell ref="A10:Q10"/>
    <mergeCell ref="A11:BH11"/>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BH4:BH5"/>
  </mergeCells>
  <printOptions horizontalCentered="1"/>
  <pageMargins left="0.357638888888889" right="0.357638888888889" top="0.605555555555556" bottom="0.605555555555556" header="0.5" footer="0.5"/>
  <pageSetup paperSize="9" scale="5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H10"/>
  <sheetViews>
    <sheetView zoomScale="70" zoomScaleNormal="70" topLeftCell="A6" workbookViewId="0">
      <selection activeCell="S8" sqref="S8"/>
    </sheetView>
  </sheetViews>
  <sheetFormatPr defaultColWidth="9.64166666666667" defaultRowHeight="13.5"/>
  <cols>
    <col min="1" max="1" width="8" style="110" customWidth="1"/>
    <col min="2" max="3" width="16.6666666666667" style="111" customWidth="1"/>
    <col min="4" max="4" width="16.6666666666667" style="112" customWidth="1"/>
    <col min="5" max="17" width="13.1083333333333" style="110" customWidth="1"/>
    <col min="18" max="59" width="16.6666666666667" style="110" customWidth="1"/>
    <col min="60" max="60" width="16.6666666666667" style="34" customWidth="1"/>
    <col min="61" max="16384" width="9" style="34"/>
  </cols>
  <sheetData>
    <row r="1" ht="33" customHeight="1" spans="1:60">
      <c r="A1" s="113" t="s">
        <v>0</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3"/>
      <c r="BC1" s="113"/>
      <c r="BD1" s="113"/>
      <c r="BE1" s="113"/>
      <c r="BF1" s="113"/>
      <c r="BG1" s="113"/>
      <c r="BH1" s="113"/>
    </row>
    <row r="2" ht="42.9" customHeight="1" spans="1:60">
      <c r="A2" s="114" t="s">
        <v>1</v>
      </c>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114"/>
      <c r="AL2" s="114"/>
      <c r="AM2" s="114"/>
      <c r="AN2" s="114"/>
      <c r="AO2" s="114"/>
      <c r="AP2" s="114"/>
      <c r="AQ2" s="114"/>
      <c r="AR2" s="114"/>
      <c r="AS2" s="114"/>
      <c r="AT2" s="114"/>
      <c r="AU2" s="114"/>
      <c r="AV2" s="114"/>
      <c r="AW2" s="114"/>
      <c r="AX2" s="114"/>
      <c r="AY2" s="114"/>
      <c r="AZ2" s="114"/>
      <c r="BA2" s="114"/>
      <c r="BB2" s="114"/>
      <c r="BC2" s="114"/>
      <c r="BD2" s="114"/>
      <c r="BE2" s="114"/>
      <c r="BF2" s="114"/>
      <c r="BG2" s="114"/>
      <c r="BH2" s="114"/>
    </row>
    <row r="3" ht="42.9" customHeight="1" spans="1:60">
      <c r="A3" s="115" t="s">
        <v>182</v>
      </c>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115"/>
      <c r="AJ3" s="115"/>
      <c r="AK3" s="115"/>
      <c r="AL3" s="115"/>
      <c r="AM3" s="115"/>
      <c r="AN3" s="115"/>
      <c r="AO3" s="115"/>
      <c r="AP3" s="115"/>
      <c r="AQ3" s="115"/>
      <c r="AR3" s="115"/>
      <c r="AS3" s="115"/>
      <c r="AT3" s="115"/>
      <c r="AU3" s="115"/>
      <c r="AV3" s="115"/>
      <c r="AW3" s="115"/>
      <c r="AX3" s="115"/>
      <c r="AY3" s="115"/>
      <c r="AZ3" s="115"/>
      <c r="BA3" s="115"/>
      <c r="BB3" s="115"/>
      <c r="BC3" s="115"/>
      <c r="BD3" s="115"/>
      <c r="BE3" s="115"/>
      <c r="BF3" s="115"/>
      <c r="BG3" s="115"/>
      <c r="BH3" s="115"/>
    </row>
    <row r="4" ht="42" customHeight="1" spans="1:60">
      <c r="A4" s="116" t="s">
        <v>3</v>
      </c>
      <c r="B4" s="116" t="s">
        <v>4</v>
      </c>
      <c r="C4" s="116" t="s">
        <v>5</v>
      </c>
      <c r="D4" s="116" t="s">
        <v>6</v>
      </c>
      <c r="E4" s="116" t="s">
        <v>7</v>
      </c>
      <c r="F4" s="116" t="s">
        <v>8</v>
      </c>
      <c r="G4" s="116" t="s">
        <v>9</v>
      </c>
      <c r="H4" s="116" t="s">
        <v>10</v>
      </c>
      <c r="I4" s="116" t="s">
        <v>11</v>
      </c>
      <c r="J4" s="116" t="s">
        <v>12</v>
      </c>
      <c r="K4" s="116" t="s">
        <v>13</v>
      </c>
      <c r="L4" s="116" t="s">
        <v>14</v>
      </c>
      <c r="M4" s="116" t="s">
        <v>15</v>
      </c>
      <c r="N4" s="116" t="s">
        <v>16</v>
      </c>
      <c r="O4" s="116" t="s">
        <v>17</v>
      </c>
      <c r="P4" s="116" t="s">
        <v>18</v>
      </c>
      <c r="Q4" s="116" t="s">
        <v>19</v>
      </c>
      <c r="R4" s="117" t="s">
        <v>20</v>
      </c>
      <c r="S4" s="118"/>
      <c r="T4" s="118"/>
      <c r="U4" s="118"/>
      <c r="V4" s="118"/>
      <c r="W4" s="118"/>
      <c r="X4" s="118"/>
      <c r="Y4" s="118"/>
      <c r="Z4" s="118"/>
      <c r="AA4" s="118"/>
      <c r="AB4" s="118"/>
      <c r="AC4" s="118"/>
      <c r="AD4" s="118"/>
      <c r="AE4" s="118"/>
      <c r="AF4" s="118"/>
      <c r="AG4" s="118"/>
      <c r="AH4" s="118"/>
      <c r="AI4" s="118"/>
      <c r="AJ4" s="118"/>
      <c r="AK4" s="118"/>
      <c r="AL4" s="119"/>
      <c r="AM4" s="120" t="s">
        <v>21</v>
      </c>
      <c r="AN4" s="121"/>
      <c r="AO4" s="121"/>
      <c r="AP4" s="121"/>
      <c r="AQ4" s="121"/>
      <c r="AR4" s="121"/>
      <c r="AS4" s="121"/>
      <c r="AT4" s="121"/>
      <c r="AU4" s="121"/>
      <c r="AV4" s="121"/>
      <c r="AW4" s="121"/>
      <c r="AX4" s="121"/>
      <c r="AY4" s="121"/>
      <c r="AZ4" s="121"/>
      <c r="BA4" s="121"/>
      <c r="BB4" s="121"/>
      <c r="BC4" s="121"/>
      <c r="BD4" s="121"/>
      <c r="BE4" s="121"/>
      <c r="BF4" s="121"/>
      <c r="BG4" s="122"/>
      <c r="BH4" s="123" t="s">
        <v>22</v>
      </c>
    </row>
    <row r="5" ht="81" customHeight="1" spans="1:60">
      <c r="A5" s="124"/>
      <c r="B5" s="124"/>
      <c r="C5" s="124"/>
      <c r="D5" s="124"/>
      <c r="E5" s="124"/>
      <c r="F5" s="124"/>
      <c r="G5" s="124"/>
      <c r="H5" s="124"/>
      <c r="I5" s="124"/>
      <c r="J5" s="124"/>
      <c r="K5" s="124"/>
      <c r="L5" s="124"/>
      <c r="M5" s="124"/>
      <c r="N5" s="124"/>
      <c r="O5" s="124"/>
      <c r="P5" s="124"/>
      <c r="Q5" s="124"/>
      <c r="R5" s="116" t="s">
        <v>23</v>
      </c>
      <c r="S5" s="116" t="s">
        <v>24</v>
      </c>
      <c r="T5" s="116" t="s">
        <v>25</v>
      </c>
      <c r="U5" s="116" t="s">
        <v>26</v>
      </c>
      <c r="V5" s="116" t="s">
        <v>27</v>
      </c>
      <c r="W5" s="116" t="s">
        <v>28</v>
      </c>
      <c r="X5" s="116" t="s">
        <v>29</v>
      </c>
      <c r="Y5" s="116" t="s">
        <v>30</v>
      </c>
      <c r="Z5" s="116" t="s">
        <v>31</v>
      </c>
      <c r="AA5" s="116" t="s">
        <v>32</v>
      </c>
      <c r="AB5" s="116" t="s">
        <v>33</v>
      </c>
      <c r="AC5" s="116" t="s">
        <v>34</v>
      </c>
      <c r="AD5" s="116" t="s">
        <v>35</v>
      </c>
      <c r="AE5" s="116" t="s">
        <v>36</v>
      </c>
      <c r="AF5" s="116" t="s">
        <v>37</v>
      </c>
      <c r="AG5" s="116" t="s">
        <v>38</v>
      </c>
      <c r="AH5" s="116" t="s">
        <v>39</v>
      </c>
      <c r="AI5" s="116" t="s">
        <v>40</v>
      </c>
      <c r="AJ5" s="116" t="s">
        <v>41</v>
      </c>
      <c r="AK5" s="116" t="s">
        <v>42</v>
      </c>
      <c r="AL5" s="116" t="s">
        <v>43</v>
      </c>
      <c r="AM5" s="116" t="s">
        <v>23</v>
      </c>
      <c r="AN5" s="116" t="s">
        <v>24</v>
      </c>
      <c r="AO5" s="116" t="s">
        <v>25</v>
      </c>
      <c r="AP5" s="116" t="s">
        <v>26</v>
      </c>
      <c r="AQ5" s="116" t="s">
        <v>27</v>
      </c>
      <c r="AR5" s="116" t="s">
        <v>28</v>
      </c>
      <c r="AS5" s="116" t="s">
        <v>29</v>
      </c>
      <c r="AT5" s="116" t="s">
        <v>30</v>
      </c>
      <c r="AU5" s="116" t="s">
        <v>31</v>
      </c>
      <c r="AV5" s="116" t="s">
        <v>32</v>
      </c>
      <c r="AW5" s="116" t="s">
        <v>33</v>
      </c>
      <c r="AX5" s="116" t="s">
        <v>34</v>
      </c>
      <c r="AY5" s="116" t="s">
        <v>35</v>
      </c>
      <c r="AZ5" s="116" t="s">
        <v>36</v>
      </c>
      <c r="BA5" s="116" t="s">
        <v>37</v>
      </c>
      <c r="BB5" s="116" t="s">
        <v>38</v>
      </c>
      <c r="BC5" s="116" t="s">
        <v>39</v>
      </c>
      <c r="BD5" s="116" t="s">
        <v>40</v>
      </c>
      <c r="BE5" s="116" t="s">
        <v>41</v>
      </c>
      <c r="BF5" s="116" t="s">
        <v>42</v>
      </c>
      <c r="BG5" s="116" t="s">
        <v>43</v>
      </c>
      <c r="BH5" s="125"/>
    </row>
    <row r="6" s="152" customFormat="1" ht="224.1" customHeight="1" spans="1:60">
      <c r="A6" s="153">
        <v>1</v>
      </c>
      <c r="B6" s="153" t="s">
        <v>183</v>
      </c>
      <c r="C6" s="153" t="s">
        <v>184</v>
      </c>
      <c r="D6" s="153" t="s">
        <v>185</v>
      </c>
      <c r="E6" s="153" t="s">
        <v>47</v>
      </c>
      <c r="F6" s="153" t="s">
        <v>48</v>
      </c>
      <c r="G6" s="153" t="s">
        <v>49</v>
      </c>
      <c r="H6" s="153" t="s">
        <v>50</v>
      </c>
      <c r="I6" s="153" t="s">
        <v>186</v>
      </c>
      <c r="J6" s="153" t="s">
        <v>129</v>
      </c>
      <c r="K6" s="154">
        <v>45658</v>
      </c>
      <c r="L6" s="154">
        <v>46022</v>
      </c>
      <c r="M6" s="153" t="s">
        <v>49</v>
      </c>
      <c r="N6" s="153" t="s">
        <v>187</v>
      </c>
      <c r="O6" s="153" t="s">
        <v>188</v>
      </c>
      <c r="P6" s="155" t="s">
        <v>189</v>
      </c>
      <c r="Q6" s="153" t="s">
        <v>97</v>
      </c>
      <c r="R6" s="153">
        <v>3437</v>
      </c>
      <c r="S6" s="153">
        <v>790</v>
      </c>
      <c r="T6" s="153">
        <v>49</v>
      </c>
      <c r="U6" s="153">
        <v>45</v>
      </c>
      <c r="V6" s="153">
        <v>320</v>
      </c>
      <c r="W6" s="153">
        <v>149</v>
      </c>
      <c r="X6" s="153">
        <v>207</v>
      </c>
      <c r="Y6" s="153">
        <v>148</v>
      </c>
      <c r="Z6" s="153">
        <v>71</v>
      </c>
      <c r="AA6" s="153">
        <v>187</v>
      </c>
      <c r="AB6" s="153">
        <v>195</v>
      </c>
      <c r="AC6" s="153">
        <v>174</v>
      </c>
      <c r="AD6" s="153">
        <v>227</v>
      </c>
      <c r="AE6" s="153">
        <v>219</v>
      </c>
      <c r="AF6" s="153">
        <v>128</v>
      </c>
      <c r="AG6" s="153">
        <v>163</v>
      </c>
      <c r="AH6" s="153">
        <v>167</v>
      </c>
      <c r="AI6" s="153">
        <v>114</v>
      </c>
      <c r="AJ6" s="153">
        <v>66</v>
      </c>
      <c r="AK6" s="153">
        <v>0</v>
      </c>
      <c r="AL6" s="153">
        <v>18</v>
      </c>
      <c r="AM6" s="153">
        <v>0</v>
      </c>
      <c r="AN6" s="153">
        <v>0</v>
      </c>
      <c r="AO6" s="153">
        <v>0</v>
      </c>
      <c r="AP6" s="153">
        <v>0</v>
      </c>
      <c r="AQ6" s="153">
        <v>0</v>
      </c>
      <c r="AR6" s="153">
        <v>0</v>
      </c>
      <c r="AS6" s="153">
        <v>0</v>
      </c>
      <c r="AT6" s="153">
        <v>0</v>
      </c>
      <c r="AU6" s="153">
        <v>0</v>
      </c>
      <c r="AV6" s="153">
        <v>0</v>
      </c>
      <c r="AW6" s="153">
        <v>0</v>
      </c>
      <c r="AX6" s="153">
        <v>0</v>
      </c>
      <c r="AY6" s="153">
        <v>0</v>
      </c>
      <c r="AZ6" s="153">
        <v>0</v>
      </c>
      <c r="BA6" s="153">
        <v>0</v>
      </c>
      <c r="BB6" s="153">
        <v>0</v>
      </c>
      <c r="BC6" s="153">
        <v>0</v>
      </c>
      <c r="BD6" s="153">
        <v>0</v>
      </c>
      <c r="BE6" s="153">
        <v>0</v>
      </c>
      <c r="BF6" s="153">
        <v>0</v>
      </c>
      <c r="BG6" s="153">
        <v>0</v>
      </c>
      <c r="BH6" s="153" t="s">
        <v>78</v>
      </c>
    </row>
    <row r="7" s="152" customFormat="1" ht="224.1" customHeight="1" spans="1:60">
      <c r="A7" s="153">
        <v>2</v>
      </c>
      <c r="B7" s="153" t="s">
        <v>190</v>
      </c>
      <c r="C7" s="153" t="s">
        <v>184</v>
      </c>
      <c r="D7" s="153" t="s">
        <v>185</v>
      </c>
      <c r="E7" s="153" t="s">
        <v>47</v>
      </c>
      <c r="F7" s="153" t="s">
        <v>48</v>
      </c>
      <c r="G7" s="153" t="s">
        <v>57</v>
      </c>
      <c r="H7" s="153" t="s">
        <v>58</v>
      </c>
      <c r="I7" s="153" t="s">
        <v>191</v>
      </c>
      <c r="J7" s="153" t="s">
        <v>129</v>
      </c>
      <c r="K7" s="154">
        <v>45658</v>
      </c>
      <c r="L7" s="154">
        <v>46022</v>
      </c>
      <c r="M7" s="153" t="s">
        <v>57</v>
      </c>
      <c r="N7" s="153" t="s">
        <v>187</v>
      </c>
      <c r="O7" s="153" t="s">
        <v>188</v>
      </c>
      <c r="P7" s="155" t="s">
        <v>189</v>
      </c>
      <c r="Q7" s="153" t="s">
        <v>97</v>
      </c>
      <c r="R7" s="153">
        <v>0</v>
      </c>
      <c r="S7" s="153">
        <v>0</v>
      </c>
      <c r="T7" s="153">
        <v>0</v>
      </c>
      <c r="U7" s="153">
        <v>0</v>
      </c>
      <c r="V7" s="153">
        <v>0</v>
      </c>
      <c r="W7" s="153">
        <v>0</v>
      </c>
      <c r="X7" s="153">
        <v>0</v>
      </c>
      <c r="Y7" s="153">
        <v>0</v>
      </c>
      <c r="Z7" s="153">
        <v>0</v>
      </c>
      <c r="AA7" s="153">
        <v>0</v>
      </c>
      <c r="AB7" s="153">
        <v>0</v>
      </c>
      <c r="AC7" s="153">
        <v>0</v>
      </c>
      <c r="AD7" s="153">
        <v>0</v>
      </c>
      <c r="AE7" s="153">
        <v>0</v>
      </c>
      <c r="AF7" s="153">
        <v>0</v>
      </c>
      <c r="AG7" s="153">
        <v>0</v>
      </c>
      <c r="AH7" s="153">
        <v>0</v>
      </c>
      <c r="AI7" s="153">
        <v>0</v>
      </c>
      <c r="AJ7" s="153">
        <v>0</v>
      </c>
      <c r="AK7" s="153">
        <v>0</v>
      </c>
      <c r="AL7" s="153">
        <v>0</v>
      </c>
      <c r="AM7" s="153">
        <v>3437</v>
      </c>
      <c r="AN7" s="153">
        <v>790</v>
      </c>
      <c r="AO7" s="153">
        <v>49</v>
      </c>
      <c r="AP7" s="153">
        <v>45</v>
      </c>
      <c r="AQ7" s="153">
        <v>320</v>
      </c>
      <c r="AR7" s="153">
        <v>149</v>
      </c>
      <c r="AS7" s="153">
        <v>207</v>
      </c>
      <c r="AT7" s="153">
        <v>148</v>
      </c>
      <c r="AU7" s="153">
        <v>71</v>
      </c>
      <c r="AV7" s="153">
        <v>187</v>
      </c>
      <c r="AW7" s="153">
        <v>195</v>
      </c>
      <c r="AX7" s="153">
        <v>174</v>
      </c>
      <c r="AY7" s="153">
        <v>227</v>
      </c>
      <c r="AZ7" s="153">
        <v>219</v>
      </c>
      <c r="BA7" s="153">
        <v>128</v>
      </c>
      <c r="BB7" s="153">
        <v>163</v>
      </c>
      <c r="BC7" s="153">
        <v>167</v>
      </c>
      <c r="BD7" s="153">
        <v>114</v>
      </c>
      <c r="BE7" s="153">
        <v>66</v>
      </c>
      <c r="BF7" s="153">
        <v>0</v>
      </c>
      <c r="BG7" s="153">
        <v>18</v>
      </c>
      <c r="BH7" s="153" t="s">
        <v>78</v>
      </c>
    </row>
    <row r="8" s="109" customFormat="1" ht="107.1" customHeight="1" spans="1:60">
      <c r="A8" s="126">
        <v>3</v>
      </c>
      <c r="B8" s="126" t="s">
        <v>192</v>
      </c>
      <c r="C8" s="126" t="s">
        <v>193</v>
      </c>
      <c r="D8" s="126" t="s">
        <v>194</v>
      </c>
      <c r="E8" s="126" t="s">
        <v>47</v>
      </c>
      <c r="F8" s="126" t="s">
        <v>195</v>
      </c>
      <c r="G8" s="126" t="s">
        <v>57</v>
      </c>
      <c r="H8" s="126" t="s">
        <v>50</v>
      </c>
      <c r="I8" s="126" t="s">
        <v>186</v>
      </c>
      <c r="J8" s="126" t="s">
        <v>88</v>
      </c>
      <c r="K8" s="127">
        <v>45658</v>
      </c>
      <c r="L8" s="127">
        <v>46022</v>
      </c>
      <c r="M8" s="126" t="s">
        <v>49</v>
      </c>
      <c r="N8" s="126" t="s">
        <v>187</v>
      </c>
      <c r="O8" s="126" t="s">
        <v>196</v>
      </c>
      <c r="P8" s="128">
        <v>1</v>
      </c>
      <c r="Q8" s="126" t="s">
        <v>97</v>
      </c>
      <c r="R8" s="21">
        <v>1182</v>
      </c>
      <c r="S8" s="21">
        <v>0</v>
      </c>
      <c r="T8" s="21">
        <v>10</v>
      </c>
      <c r="U8" s="21">
        <v>6</v>
      </c>
      <c r="V8" s="21">
        <v>339</v>
      </c>
      <c r="W8" s="21">
        <v>67</v>
      </c>
      <c r="X8" s="21">
        <v>118</v>
      </c>
      <c r="Y8" s="21">
        <v>34</v>
      </c>
      <c r="Z8" s="21">
        <v>14</v>
      </c>
      <c r="AA8" s="21">
        <v>40</v>
      </c>
      <c r="AB8" s="21">
        <v>99</v>
      </c>
      <c r="AC8" s="21">
        <v>156</v>
      </c>
      <c r="AD8" s="21">
        <v>119</v>
      </c>
      <c r="AE8" s="21">
        <v>85</v>
      </c>
      <c r="AF8" s="21">
        <v>24</v>
      </c>
      <c r="AG8" s="21">
        <v>17</v>
      </c>
      <c r="AH8" s="21">
        <v>25</v>
      </c>
      <c r="AI8" s="21">
        <v>19</v>
      </c>
      <c r="AJ8" s="21">
        <v>8</v>
      </c>
      <c r="AK8" s="21">
        <v>2</v>
      </c>
      <c r="AL8" s="126">
        <v>0</v>
      </c>
      <c r="AM8" s="126">
        <v>0</v>
      </c>
      <c r="AN8" s="126">
        <v>0</v>
      </c>
      <c r="AO8" s="126">
        <v>0</v>
      </c>
      <c r="AP8" s="126">
        <v>0</v>
      </c>
      <c r="AQ8" s="126">
        <v>0</v>
      </c>
      <c r="AR8" s="126">
        <v>0</v>
      </c>
      <c r="AS8" s="126">
        <v>0</v>
      </c>
      <c r="AT8" s="126">
        <v>0</v>
      </c>
      <c r="AU8" s="126">
        <v>0</v>
      </c>
      <c r="AV8" s="126">
        <v>0</v>
      </c>
      <c r="AW8" s="126">
        <v>0</v>
      </c>
      <c r="AX8" s="126">
        <v>0</v>
      </c>
      <c r="AY8" s="126">
        <v>0</v>
      </c>
      <c r="AZ8" s="126">
        <v>0</v>
      </c>
      <c r="BA8" s="126">
        <v>0</v>
      </c>
      <c r="BB8" s="126">
        <v>0</v>
      </c>
      <c r="BC8" s="126">
        <v>0</v>
      </c>
      <c r="BD8" s="126">
        <v>0</v>
      </c>
      <c r="BE8" s="126">
        <v>0</v>
      </c>
      <c r="BF8" s="126">
        <v>0</v>
      </c>
      <c r="BG8" s="126">
        <v>0</v>
      </c>
      <c r="BH8" s="126" t="s">
        <v>78</v>
      </c>
    </row>
    <row r="9" s="2" customFormat="1" ht="36" customHeight="1" spans="1:60">
      <c r="A9" s="78" t="s">
        <v>61</v>
      </c>
      <c r="B9" s="78"/>
      <c r="C9" s="78"/>
      <c r="D9" s="78"/>
      <c r="E9" s="78"/>
      <c r="F9" s="78"/>
      <c r="G9" s="78"/>
      <c r="H9" s="78"/>
      <c r="I9" s="78"/>
      <c r="J9" s="78"/>
      <c r="K9" s="78"/>
      <c r="L9" s="78"/>
      <c r="M9" s="78"/>
      <c r="N9" s="78"/>
      <c r="O9" s="78"/>
      <c r="P9" s="78"/>
      <c r="Q9" s="78"/>
      <c r="R9" s="78">
        <f>SUM(R6:R8)</f>
        <v>4619</v>
      </c>
      <c r="S9" s="78">
        <f t="shared" ref="S9:BG9" si="0">SUM(S6:S8)</f>
        <v>790</v>
      </c>
      <c r="T9" s="78">
        <f t="shared" si="0"/>
        <v>59</v>
      </c>
      <c r="U9" s="78">
        <f t="shared" si="0"/>
        <v>51</v>
      </c>
      <c r="V9" s="78">
        <f t="shared" si="0"/>
        <v>659</v>
      </c>
      <c r="W9" s="78">
        <f t="shared" si="0"/>
        <v>216</v>
      </c>
      <c r="X9" s="78">
        <f t="shared" si="0"/>
        <v>325</v>
      </c>
      <c r="Y9" s="78">
        <f t="shared" si="0"/>
        <v>182</v>
      </c>
      <c r="Z9" s="78">
        <f t="shared" si="0"/>
        <v>85</v>
      </c>
      <c r="AA9" s="78">
        <f t="shared" si="0"/>
        <v>227</v>
      </c>
      <c r="AB9" s="78">
        <f t="shared" si="0"/>
        <v>294</v>
      </c>
      <c r="AC9" s="78">
        <f t="shared" si="0"/>
        <v>330</v>
      </c>
      <c r="AD9" s="78">
        <f t="shared" si="0"/>
        <v>346</v>
      </c>
      <c r="AE9" s="78">
        <f t="shared" si="0"/>
        <v>304</v>
      </c>
      <c r="AF9" s="78">
        <f t="shared" si="0"/>
        <v>152</v>
      </c>
      <c r="AG9" s="78">
        <f t="shared" si="0"/>
        <v>180</v>
      </c>
      <c r="AH9" s="78">
        <f t="shared" si="0"/>
        <v>192</v>
      </c>
      <c r="AI9" s="78">
        <f t="shared" si="0"/>
        <v>133</v>
      </c>
      <c r="AJ9" s="78">
        <f t="shared" si="0"/>
        <v>74</v>
      </c>
      <c r="AK9" s="78">
        <f t="shared" si="0"/>
        <v>2</v>
      </c>
      <c r="AL9" s="78">
        <f t="shared" si="0"/>
        <v>18</v>
      </c>
      <c r="AM9" s="78">
        <f t="shared" si="0"/>
        <v>3437</v>
      </c>
      <c r="AN9" s="78">
        <f t="shared" si="0"/>
        <v>790</v>
      </c>
      <c r="AO9" s="78">
        <f t="shared" si="0"/>
        <v>49</v>
      </c>
      <c r="AP9" s="78">
        <f t="shared" si="0"/>
        <v>45</v>
      </c>
      <c r="AQ9" s="78">
        <f t="shared" si="0"/>
        <v>320</v>
      </c>
      <c r="AR9" s="78">
        <f t="shared" si="0"/>
        <v>149</v>
      </c>
      <c r="AS9" s="78">
        <f t="shared" si="0"/>
        <v>207</v>
      </c>
      <c r="AT9" s="78">
        <f t="shared" si="0"/>
        <v>148</v>
      </c>
      <c r="AU9" s="78">
        <f t="shared" si="0"/>
        <v>71</v>
      </c>
      <c r="AV9" s="78">
        <f t="shared" si="0"/>
        <v>187</v>
      </c>
      <c r="AW9" s="78">
        <f t="shared" si="0"/>
        <v>195</v>
      </c>
      <c r="AX9" s="78">
        <f t="shared" si="0"/>
        <v>174</v>
      </c>
      <c r="AY9" s="78">
        <f t="shared" si="0"/>
        <v>227</v>
      </c>
      <c r="AZ9" s="78">
        <f t="shared" si="0"/>
        <v>219</v>
      </c>
      <c r="BA9" s="78">
        <f t="shared" si="0"/>
        <v>128</v>
      </c>
      <c r="BB9" s="78">
        <f t="shared" si="0"/>
        <v>163</v>
      </c>
      <c r="BC9" s="78">
        <f t="shared" si="0"/>
        <v>167</v>
      </c>
      <c r="BD9" s="78">
        <f t="shared" si="0"/>
        <v>114</v>
      </c>
      <c r="BE9" s="78">
        <f t="shared" si="0"/>
        <v>66</v>
      </c>
      <c r="BF9" s="78">
        <f t="shared" si="0"/>
        <v>0</v>
      </c>
      <c r="BG9" s="78">
        <f t="shared" si="0"/>
        <v>18</v>
      </c>
      <c r="BH9" s="80"/>
    </row>
    <row r="10" s="157" customFormat="1" ht="92.1" customHeight="1" spans="1:60">
      <c r="A10" s="43" t="s">
        <v>197</v>
      </c>
      <c r="B10" s="43"/>
      <c r="C10" s="43"/>
      <c r="D10" s="43"/>
      <c r="E10" s="43"/>
      <c r="F10" s="43"/>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43"/>
      <c r="BG10" s="43"/>
      <c r="BH10" s="43"/>
    </row>
  </sheetData>
  <mergeCells count="25">
    <mergeCell ref="A1:BH1"/>
    <mergeCell ref="A2:BH2"/>
    <mergeCell ref="A3:BH3"/>
    <mergeCell ref="R4:AL4"/>
    <mergeCell ref="AM4:BG4"/>
    <mergeCell ref="A9:Q9"/>
    <mergeCell ref="A10:BH10"/>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BH4:BH5"/>
  </mergeCells>
  <printOptions horizontalCentered="1"/>
  <pageMargins left="0.357638888888889" right="0.357638888888889" top="0.605555555555556" bottom="0.605555555555556" header="0.5" footer="0.5"/>
  <pageSetup paperSize="9" scale="5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21</vt:i4>
      </vt:variant>
    </vt:vector>
  </HeadingPairs>
  <TitlesOfParts>
    <vt:vector size="21" baseType="lpstr">
      <vt:lpstr>互联网租赁自行车</vt:lpstr>
      <vt:lpstr>停车</vt:lpstr>
      <vt:lpstr>车辆动态监控领域</vt:lpstr>
      <vt:lpstr>公路养护资质领域</vt:lpstr>
      <vt:lpstr>公路工程监理和质监</vt:lpstr>
      <vt:lpstr>货运</vt:lpstr>
      <vt:lpstr>出租</vt:lpstr>
      <vt:lpstr>地面公交</vt:lpstr>
      <vt:lpstr>机动车维修</vt:lpstr>
      <vt:lpstr>驾培</vt:lpstr>
      <vt:lpstr>水运</vt:lpstr>
      <vt:lpstr>高速收费</vt:lpstr>
      <vt:lpstr>客运</vt:lpstr>
      <vt:lpstr>公路管理</vt:lpstr>
      <vt:lpstr>设施设备</vt:lpstr>
      <vt:lpstr>轨道运营</vt:lpstr>
      <vt:lpstr>城市道路</vt:lpstr>
      <vt:lpstr>公建</vt:lpstr>
      <vt:lpstr>工程设计</vt:lpstr>
      <vt:lpstr>执法巡查领域</vt:lpstr>
      <vt:lpstr>交通战备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ZDhxcs</dc:creator>
  <cp:lastModifiedBy>高妹纸</cp:lastModifiedBy>
  <dcterms:created xsi:type="dcterms:W3CDTF">2025-01-26T07:08:00Z</dcterms:created>
  <dcterms:modified xsi:type="dcterms:W3CDTF">2025-11-04T09:22:48Z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269992731B7847F98405731700AE84AF_13</vt:lpwstr>
  </property>
  <property fmtid="{D5CDD505-2E9C-101B-9397-08002B2CF9AE}" pid="3" name="KSOProductBuildVer">
    <vt:lpwstr>2052-12.1.0.23542</vt:lpwstr>
  </property>
  <property fmtid="{D5CDD505-2E9C-101B-9397-08002B2CF9AE}" pid="4" name="KSOReadingLayout">
    <vt:bool>false</vt:bool>
  </property>
</Properties>
</file>