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195" tabRatio="798" firstSheet="6" activeTab="6"/>
  </bookViews>
  <sheets>
    <sheet name="原版北京设计单位评价" sheetId="1" state="hidden" r:id="rId1"/>
    <sheet name="项目中心1-20" sheetId="2" state="hidden" r:id="rId2"/>
    <sheet name="参照施工修改" sheetId="4" state="hidden" r:id="rId3"/>
    <sheet name="项目中心1-21" sheetId="6" state="hidden" r:id="rId4"/>
    <sheet name="未使用-投标行为计算表格" sheetId="42" state="hidden" r:id="rId5"/>
    <sheet name="未使用-履约行为计算表格" sheetId="43" state="hidden" r:id="rId6"/>
    <sheet name="名单公示" sheetId="55" r:id="rId7"/>
    <sheet name="计算表格" sheetId="5" state="hidden" r:id="rId8"/>
    <sheet name="项目台帐2019-徐东修改原版" sheetId="45" state="hidden" r:id="rId9"/>
  </sheets>
  <definedNames>
    <definedName name="_xlnm._FilterDatabase" localSheetId="6" hidden="1">名单公示!$B$4:$J$111</definedName>
    <definedName name="_xlnm._FilterDatabase" localSheetId="8" hidden="1">'项目台帐2019-徐东修改原版'!$A$1:$F$98</definedName>
    <definedName name="OLE_LINK2" localSheetId="2">参照施工修改!$D$6</definedName>
    <definedName name="OLE_LINK2" localSheetId="1">'项目中心1-20'!$D$7</definedName>
    <definedName name="OLE_LINK2" localSheetId="3">'项目中心1-21'!$D$7</definedName>
    <definedName name="_xlnm.Print_Area" localSheetId="5">'未使用-履约行为计算表格'!$A$1:$G$78</definedName>
    <definedName name="_xlnm.Print_Area" localSheetId="1">'项目中心1-20'!$A$1:$H$71</definedName>
    <definedName name="_xlnm.Print_Area" localSheetId="3">'项目中心1-21'!$A$1:$H$79</definedName>
    <definedName name="_xlnm.Print_Titles" localSheetId="2">参照施工修改!$2:$2</definedName>
    <definedName name="_xlnm.Print_Titles" localSheetId="6">名单公示!$2:$4</definedName>
    <definedName name="_xlnm.Print_Titles" localSheetId="5">'未使用-履约行为计算表格'!$2:$3</definedName>
    <definedName name="_xlnm.Print_Titles" localSheetId="1">'项目中心1-20'!$2:$3</definedName>
    <definedName name="_xlnm.Print_Titles" localSheetId="3">'项目中心1-21'!$2:$3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C11" i="5"/>
  <c r="E78" i="43"/>
  <c r="F78" i="43" s="1"/>
  <c r="G78" i="43" s="1"/>
  <c r="F77" i="43"/>
  <c r="G77" i="43" s="1"/>
  <c r="E77" i="43"/>
  <c r="E76" i="43"/>
  <c r="F76" i="43" s="1"/>
  <c r="G76" i="43" s="1"/>
  <c r="E75" i="43"/>
  <c r="F75" i="43" s="1"/>
  <c r="G75" i="43" s="1"/>
  <c r="E74" i="43"/>
  <c r="F74" i="43" s="1"/>
  <c r="G74" i="43" s="1"/>
  <c r="F73" i="43"/>
  <c r="G73" i="43" s="1"/>
  <c r="E73" i="43"/>
  <c r="E72" i="43"/>
  <c r="F72" i="43" s="1"/>
  <c r="G72" i="43" s="1"/>
  <c r="E71" i="43"/>
  <c r="F71" i="43" s="1"/>
  <c r="F70" i="43"/>
  <c r="G70" i="43" s="1"/>
  <c r="E70" i="43"/>
  <c r="E69" i="43"/>
  <c r="F69" i="43" s="1"/>
  <c r="E68" i="43"/>
  <c r="F68" i="43" s="1"/>
  <c r="G68" i="43" s="1"/>
  <c r="E67" i="43"/>
  <c r="F67" i="43" s="1"/>
  <c r="E66" i="43"/>
  <c r="F66" i="43" s="1"/>
  <c r="G66" i="43" s="1"/>
  <c r="F65" i="43"/>
  <c r="E65" i="43"/>
  <c r="E64" i="43"/>
  <c r="F64" i="43" s="1"/>
  <c r="G64" i="43" s="1"/>
  <c r="E63" i="43"/>
  <c r="F63" i="43" s="1"/>
  <c r="E62" i="43"/>
  <c r="F62" i="43" s="1"/>
  <c r="E61" i="43"/>
  <c r="F61" i="43" s="1"/>
  <c r="G61" i="43" s="1"/>
  <c r="F60" i="43"/>
  <c r="E60" i="43"/>
  <c r="E59" i="43"/>
  <c r="F59" i="43" s="1"/>
  <c r="E58" i="43"/>
  <c r="F58" i="43" s="1"/>
  <c r="G58" i="43" s="1"/>
  <c r="E57" i="43"/>
  <c r="F57" i="43" s="1"/>
  <c r="E56" i="43"/>
  <c r="F56" i="43" s="1"/>
  <c r="F55" i="43"/>
  <c r="G55" i="43" s="1"/>
  <c r="E55" i="43"/>
  <c r="E54" i="43"/>
  <c r="F54" i="43" s="1"/>
  <c r="F53" i="43"/>
  <c r="E53" i="43"/>
  <c r="E52" i="43"/>
  <c r="F52" i="43" s="1"/>
  <c r="F51" i="43"/>
  <c r="E51" i="43"/>
  <c r="E50" i="43"/>
  <c r="F50" i="43" s="1"/>
  <c r="F49" i="43"/>
  <c r="E49" i="43"/>
  <c r="E48" i="43"/>
  <c r="F48" i="43" s="1"/>
  <c r="F47" i="43"/>
  <c r="E47" i="43"/>
  <c r="E46" i="43"/>
  <c r="F46" i="43" s="1"/>
  <c r="F45" i="43"/>
  <c r="E45" i="43"/>
  <c r="E44" i="43"/>
  <c r="F44" i="43" s="1"/>
  <c r="F43" i="43"/>
  <c r="E43" i="43"/>
  <c r="E42" i="43"/>
  <c r="F42" i="43" s="1"/>
  <c r="F41" i="43"/>
  <c r="E41" i="43"/>
  <c r="E40" i="43"/>
  <c r="F40" i="43" s="1"/>
  <c r="F39" i="43"/>
  <c r="E39" i="43"/>
  <c r="E38" i="43"/>
  <c r="F38" i="43" s="1"/>
  <c r="F37" i="43"/>
  <c r="E37" i="43"/>
  <c r="E36" i="43"/>
  <c r="F36" i="43" s="1"/>
  <c r="E35" i="43"/>
  <c r="F35" i="43" s="1"/>
  <c r="G35" i="43" s="1"/>
  <c r="E34" i="43"/>
  <c r="F34" i="43" s="1"/>
  <c r="E33" i="43"/>
  <c r="F33" i="43" s="1"/>
  <c r="E32" i="43"/>
  <c r="F32" i="43" s="1"/>
  <c r="F31" i="43"/>
  <c r="E31" i="43"/>
  <c r="E30" i="43"/>
  <c r="F30" i="43" s="1"/>
  <c r="F29" i="43"/>
  <c r="E29" i="43"/>
  <c r="E28" i="43"/>
  <c r="F28" i="43" s="1"/>
  <c r="F27" i="43"/>
  <c r="E27" i="43"/>
  <c r="E26" i="43"/>
  <c r="F26" i="43" s="1"/>
  <c r="F25" i="43"/>
  <c r="E25" i="43"/>
  <c r="E24" i="43"/>
  <c r="F24" i="43" s="1"/>
  <c r="F23" i="43"/>
  <c r="E23" i="43"/>
  <c r="E22" i="43"/>
  <c r="F22" i="43" s="1"/>
  <c r="F21" i="43"/>
  <c r="E21" i="43"/>
  <c r="E20" i="43"/>
  <c r="F20" i="43" s="1"/>
  <c r="F19" i="43"/>
  <c r="E19" i="43"/>
  <c r="E18" i="43"/>
  <c r="F18" i="43" s="1"/>
  <c r="F17" i="43"/>
  <c r="E17" i="43"/>
  <c r="E16" i="43"/>
  <c r="F16" i="43" s="1"/>
  <c r="F15" i="43"/>
  <c r="E15" i="43"/>
  <c r="E14" i="43"/>
  <c r="F14" i="43" s="1"/>
  <c r="F13" i="43"/>
  <c r="E13" i="43"/>
  <c r="E12" i="43"/>
  <c r="F12" i="43" s="1"/>
  <c r="F11" i="43"/>
  <c r="E11" i="43"/>
  <c r="E10" i="43"/>
  <c r="F10" i="43" s="1"/>
  <c r="F9" i="43"/>
  <c r="E9" i="43"/>
  <c r="E8" i="43"/>
  <c r="F8" i="43" s="1"/>
  <c r="F7" i="43"/>
  <c r="E7" i="43"/>
  <c r="E6" i="43"/>
  <c r="F6" i="43" s="1"/>
  <c r="F5" i="43"/>
  <c r="E5" i="43"/>
  <c r="F4" i="43"/>
  <c r="G4" i="43" s="1"/>
  <c r="E4" i="43"/>
  <c r="E16" i="42"/>
  <c r="E15" i="42"/>
  <c r="E14" i="42"/>
  <c r="E13" i="42"/>
  <c r="E11" i="42"/>
  <c r="E4" i="42"/>
  <c r="J41" i="2"/>
</calcChain>
</file>

<file path=xl/sharedStrings.xml><?xml version="1.0" encoding="utf-8"?>
<sst xmlns="http://schemas.openxmlformats.org/spreadsheetml/2006/main" count="1633" uniqueCount="1021">
  <si>
    <t>设计企业信用评价细则</t>
  </si>
  <si>
    <t>一级指标</t>
  </si>
  <si>
    <t>二级指标</t>
  </si>
  <si>
    <t>三级指标</t>
  </si>
  <si>
    <t>四级指标</t>
  </si>
  <si>
    <t>评价办法</t>
  </si>
  <si>
    <r>
      <t>项目评价</t>
    </r>
    <r>
      <rPr>
        <sz val="10.5"/>
        <color indexed="8"/>
        <rFont val="Calibri"/>
        <family val="2"/>
      </rPr>
      <t xml:space="preserve">   (80</t>
    </r>
    <r>
      <rPr>
        <sz val="10.5"/>
        <color indexed="8"/>
        <rFont val="宋体"/>
        <family val="3"/>
        <charset val="134"/>
      </rPr>
      <t>分</t>
    </r>
    <r>
      <rPr>
        <sz val="10.5"/>
        <color indexed="8"/>
        <rFont val="Calibri"/>
        <family val="2"/>
      </rPr>
      <t>)</t>
    </r>
  </si>
  <si>
    <r>
      <t>设计方案（</t>
    </r>
    <r>
      <rPr>
        <sz val="10.5"/>
        <color indexed="8"/>
        <rFont val="Calibri"/>
        <family val="2"/>
      </rPr>
      <t>15%</t>
    </r>
    <r>
      <rPr>
        <sz val="10.5"/>
        <color indexed="8"/>
        <rFont val="宋体"/>
        <family val="3"/>
        <charset val="134"/>
      </rPr>
      <t>）</t>
    </r>
  </si>
  <si>
    <r>
      <t>技术文件</t>
    </r>
    <r>
      <rPr>
        <sz val="10.5"/>
        <color indexed="8"/>
        <rFont val="Calibri"/>
        <family val="2"/>
      </rPr>
      <t xml:space="preserve">               </t>
    </r>
    <r>
      <rPr>
        <sz val="10.5"/>
        <color indexed="8"/>
        <rFont val="宋体"/>
        <family val="3"/>
        <charset val="134"/>
      </rPr>
      <t>（</t>
    </r>
    <r>
      <rPr>
        <sz val="10.5"/>
        <color indexed="8"/>
        <rFont val="Calibri"/>
        <family val="2"/>
      </rPr>
      <t>40</t>
    </r>
    <r>
      <rPr>
        <sz val="10.5"/>
        <color indexed="8"/>
        <rFont val="宋体"/>
        <family val="3"/>
        <charset val="134"/>
      </rPr>
      <t>分）</t>
    </r>
  </si>
  <si>
    <r>
      <t>设计方案内容（</t>
    </r>
    <r>
      <rPr>
        <sz val="10.5"/>
        <color indexed="8"/>
        <rFont val="Calibri"/>
        <family val="2"/>
      </rPr>
      <t>20</t>
    </r>
    <r>
      <rPr>
        <sz val="10.5"/>
        <color indexed="8"/>
        <rFont val="宋体"/>
        <family val="3"/>
        <charset val="134"/>
      </rPr>
      <t>分）</t>
    </r>
  </si>
  <si>
    <r>
      <t>设计方案是否符合《公路工程基本建设项目设计文件编制办法》，不符合的扣</t>
    </r>
    <r>
      <rPr>
        <sz val="10.5"/>
        <color indexed="8"/>
        <rFont val="Calibri"/>
        <family val="2"/>
      </rPr>
      <t>10</t>
    </r>
    <r>
      <rPr>
        <sz val="10.5"/>
        <color indexed="8"/>
        <rFont val="宋体"/>
        <family val="3"/>
        <charset val="134"/>
      </rPr>
      <t>分。内容（平纵横、路基路面、排水、重大结构物、交通工程、绿化工程等）不齐全的每处扣</t>
    </r>
    <r>
      <rPr>
        <sz val="10.5"/>
        <color indexed="8"/>
        <rFont val="Calibri"/>
        <family val="2"/>
      </rPr>
      <t>5</t>
    </r>
    <r>
      <rPr>
        <sz val="10.5"/>
        <color indexed="8"/>
        <rFont val="宋体"/>
        <family val="3"/>
        <charset val="134"/>
      </rPr>
      <t>分。设计方案（未考虑征地拆迁、文物、河道、环保、铁路等）不完善的每处扣</t>
    </r>
    <r>
      <rPr>
        <sz val="10.5"/>
        <color indexed="8"/>
        <rFont val="Calibri"/>
        <family val="2"/>
      </rPr>
      <t>5</t>
    </r>
    <r>
      <rPr>
        <sz val="10.5"/>
        <color indexed="8"/>
        <rFont val="宋体"/>
        <family val="3"/>
        <charset val="134"/>
      </rPr>
      <t>分。</t>
    </r>
  </si>
  <si>
    <r>
      <t>设计方案的批复（</t>
    </r>
    <r>
      <rPr>
        <sz val="10.5"/>
        <color indexed="8"/>
        <rFont val="Calibri"/>
        <family val="2"/>
      </rPr>
      <t>10</t>
    </r>
    <r>
      <rPr>
        <sz val="10.5"/>
        <color indexed="8"/>
        <rFont val="宋体"/>
        <family val="3"/>
        <charset val="134"/>
      </rPr>
      <t>分）</t>
    </r>
  </si>
  <si>
    <r>
      <t>因设计单位原因造成设计方案未被批复的，扣</t>
    </r>
    <r>
      <rPr>
        <sz val="10.5"/>
        <color indexed="8"/>
        <rFont val="Calibri"/>
        <family val="2"/>
      </rPr>
      <t>10</t>
    </r>
    <r>
      <rPr>
        <sz val="10.5"/>
        <color indexed="8"/>
        <rFont val="宋体"/>
        <family val="3"/>
        <charset val="134"/>
      </rPr>
      <t>分，因设计单位原因造成方案批复拖延的，每次扣</t>
    </r>
    <r>
      <rPr>
        <sz val="10.5"/>
        <color indexed="8"/>
        <rFont val="Calibri"/>
        <family val="2"/>
      </rPr>
      <t>1-3</t>
    </r>
    <r>
      <rPr>
        <sz val="10.5"/>
        <color indexed="8"/>
        <rFont val="宋体"/>
        <family val="3"/>
        <charset val="134"/>
      </rPr>
      <t>分。</t>
    </r>
  </si>
  <si>
    <r>
      <t>设计方案前期工作准备（</t>
    </r>
    <r>
      <rPr>
        <sz val="10.5"/>
        <color indexed="8"/>
        <rFont val="Calibri"/>
        <family val="2"/>
      </rPr>
      <t>10</t>
    </r>
    <r>
      <rPr>
        <sz val="10.5"/>
        <color indexed="8"/>
        <rFont val="宋体"/>
        <family val="3"/>
        <charset val="134"/>
      </rPr>
      <t>分）</t>
    </r>
  </si>
  <si>
    <r>
      <t>设计单位没有听取相关部门意见的扣</t>
    </r>
    <r>
      <rPr>
        <sz val="10.5"/>
        <color indexed="8"/>
        <rFont val="Calibri"/>
        <family val="2"/>
      </rPr>
      <t>10</t>
    </r>
    <r>
      <rPr>
        <sz val="10.5"/>
        <color indexed="8"/>
        <rFont val="宋体"/>
        <family val="3"/>
        <charset val="134"/>
      </rPr>
      <t>分，未听取相关部门合理意见的扣</t>
    </r>
    <r>
      <rPr>
        <sz val="10.5"/>
        <color indexed="8"/>
        <rFont val="Calibri"/>
        <family val="2"/>
      </rPr>
      <t>5</t>
    </r>
    <r>
      <rPr>
        <sz val="10.5"/>
        <color indexed="8"/>
        <rFont val="宋体"/>
        <family val="3"/>
        <charset val="134"/>
      </rPr>
      <t>分。</t>
    </r>
  </si>
  <si>
    <r>
      <t>经济指标</t>
    </r>
    <r>
      <rPr>
        <sz val="10.5"/>
        <color indexed="8"/>
        <rFont val="Calibri"/>
        <family val="2"/>
      </rPr>
      <t xml:space="preserve">                </t>
    </r>
    <r>
      <rPr>
        <sz val="10.5"/>
        <color indexed="8"/>
        <rFont val="宋体"/>
        <family val="3"/>
        <charset val="134"/>
      </rPr>
      <t>（</t>
    </r>
    <r>
      <rPr>
        <sz val="10.5"/>
        <color indexed="8"/>
        <rFont val="Calibri"/>
        <family val="2"/>
      </rPr>
      <t>10</t>
    </r>
    <r>
      <rPr>
        <sz val="10.5"/>
        <color indexed="8"/>
        <rFont val="宋体"/>
        <family val="3"/>
        <charset val="134"/>
      </rPr>
      <t>分）</t>
    </r>
  </si>
  <si>
    <r>
      <t>投资估算编制（</t>
    </r>
    <r>
      <rPr>
        <sz val="10.5"/>
        <color indexed="8"/>
        <rFont val="Calibri"/>
        <family val="2"/>
      </rPr>
      <t>10</t>
    </r>
    <r>
      <rPr>
        <sz val="10.5"/>
        <color indexed="8"/>
        <rFont val="宋体"/>
        <family val="3"/>
        <charset val="134"/>
      </rPr>
      <t>分）</t>
    </r>
  </si>
  <si>
    <r>
      <t>没有投资估算的扣</t>
    </r>
    <r>
      <rPr>
        <sz val="10.5"/>
        <color indexed="8"/>
        <rFont val="Calibri"/>
        <family val="2"/>
      </rPr>
      <t>10</t>
    </r>
    <r>
      <rPr>
        <sz val="10.5"/>
        <color indexed="8"/>
        <rFont val="宋体"/>
        <family val="3"/>
        <charset val="134"/>
      </rPr>
      <t>分。投资估算编制明显不合理的每处扣</t>
    </r>
    <r>
      <rPr>
        <sz val="10.5"/>
        <color indexed="8"/>
        <rFont val="Calibri"/>
        <family val="2"/>
      </rPr>
      <t>2</t>
    </r>
    <r>
      <rPr>
        <sz val="10.5"/>
        <color indexed="8"/>
        <rFont val="宋体"/>
        <family val="3"/>
        <charset val="134"/>
      </rPr>
      <t>分。</t>
    </r>
  </si>
  <si>
    <r>
      <t>汇报</t>
    </r>
    <r>
      <rPr>
        <sz val="10.5"/>
        <color indexed="8"/>
        <rFont val="Calibri"/>
        <family val="2"/>
      </rPr>
      <t xml:space="preserve">                 </t>
    </r>
    <r>
      <rPr>
        <sz val="10.5"/>
        <color indexed="8"/>
        <rFont val="宋体"/>
        <family val="3"/>
        <charset val="134"/>
      </rPr>
      <t>（</t>
    </r>
    <r>
      <rPr>
        <sz val="10.5"/>
        <color indexed="8"/>
        <rFont val="Calibri"/>
        <family val="2"/>
      </rPr>
      <t>20</t>
    </r>
    <r>
      <rPr>
        <sz val="10.5"/>
        <color indexed="8"/>
        <rFont val="宋体"/>
        <family val="3"/>
        <charset val="134"/>
      </rPr>
      <t>分）</t>
    </r>
  </si>
  <si>
    <r>
      <t>方案汇报（</t>
    </r>
    <r>
      <rPr>
        <sz val="10.5"/>
        <color indexed="8"/>
        <rFont val="Calibri"/>
        <family val="2"/>
      </rPr>
      <t>9</t>
    </r>
    <r>
      <rPr>
        <sz val="10.5"/>
        <color indexed="8"/>
        <rFont val="宋体"/>
        <family val="3"/>
        <charset val="134"/>
      </rPr>
      <t>分）</t>
    </r>
  </si>
  <si>
    <r>
      <t>设计人员对方案汇报不积极准备，方案没有实质性进展的每次扣</t>
    </r>
    <r>
      <rPr>
        <sz val="10.5"/>
        <color indexed="8"/>
        <rFont val="Calibri"/>
        <family val="2"/>
      </rPr>
      <t>3</t>
    </r>
    <r>
      <rPr>
        <sz val="10.5"/>
        <color indexed="8"/>
        <rFont val="宋体"/>
        <family val="3"/>
        <charset val="134"/>
      </rPr>
      <t>分。</t>
    </r>
  </si>
  <si>
    <r>
      <t>方案汇报材料（</t>
    </r>
    <r>
      <rPr>
        <sz val="10.5"/>
        <color indexed="8"/>
        <rFont val="Calibri"/>
        <family val="2"/>
      </rPr>
      <t>6</t>
    </r>
    <r>
      <rPr>
        <sz val="10.5"/>
        <color indexed="8"/>
        <rFont val="宋体"/>
        <family val="3"/>
        <charset val="134"/>
      </rPr>
      <t>分）</t>
    </r>
  </si>
  <si>
    <r>
      <t>方案汇报材料无法满足汇报深度的，每次扣</t>
    </r>
    <r>
      <rPr>
        <sz val="10.5"/>
        <color indexed="8"/>
        <rFont val="Calibri"/>
        <family val="2"/>
      </rPr>
      <t>2</t>
    </r>
    <r>
      <rPr>
        <sz val="10.5"/>
        <color indexed="8"/>
        <rFont val="宋体"/>
        <family val="3"/>
        <charset val="134"/>
      </rPr>
      <t>分。</t>
    </r>
  </si>
  <si>
    <r>
      <t>汇报材料中对问题的反馈（</t>
    </r>
    <r>
      <rPr>
        <sz val="10.5"/>
        <color indexed="8"/>
        <rFont val="Calibri"/>
        <family val="2"/>
      </rPr>
      <t>5</t>
    </r>
    <r>
      <rPr>
        <sz val="10.5"/>
        <color indexed="8"/>
        <rFont val="宋体"/>
        <family val="3"/>
        <charset val="134"/>
      </rPr>
      <t>分）</t>
    </r>
  </si>
  <si>
    <r>
      <t>此前汇报中提出的意见本次解决情况，未解决的每项扣</t>
    </r>
    <r>
      <rPr>
        <sz val="10.5"/>
        <color indexed="8"/>
        <rFont val="Calibri"/>
        <family val="2"/>
      </rPr>
      <t>3</t>
    </r>
    <r>
      <rPr>
        <sz val="10.5"/>
        <color indexed="8"/>
        <rFont val="宋体"/>
        <family val="3"/>
        <charset val="134"/>
      </rPr>
      <t>分。</t>
    </r>
  </si>
  <si>
    <r>
      <t>配合服务</t>
    </r>
    <r>
      <rPr>
        <sz val="10.5"/>
        <color indexed="8"/>
        <rFont val="Calibri"/>
        <family val="2"/>
      </rPr>
      <t xml:space="preserve">             </t>
    </r>
    <r>
      <rPr>
        <sz val="10.5"/>
        <color indexed="8"/>
        <rFont val="宋体"/>
        <family val="3"/>
        <charset val="134"/>
      </rPr>
      <t>（</t>
    </r>
    <r>
      <rPr>
        <sz val="10.5"/>
        <color indexed="8"/>
        <rFont val="Calibri"/>
        <family val="2"/>
      </rPr>
      <t>25</t>
    </r>
    <r>
      <rPr>
        <sz val="10.5"/>
        <color indexed="8"/>
        <rFont val="宋体"/>
        <family val="3"/>
        <charset val="134"/>
      </rPr>
      <t>分）</t>
    </r>
  </si>
  <si>
    <r>
      <t>与业主配合协调情况（</t>
    </r>
    <r>
      <rPr>
        <sz val="10.5"/>
        <color indexed="8"/>
        <rFont val="Calibri"/>
        <family val="2"/>
      </rPr>
      <t>10</t>
    </r>
    <r>
      <rPr>
        <sz val="10.5"/>
        <color indexed="8"/>
        <rFont val="宋体"/>
        <family val="3"/>
        <charset val="134"/>
      </rPr>
      <t>分）</t>
    </r>
  </si>
  <si>
    <r>
      <t>业主根据设计单位与各相关单位配合情况评分，非常满意（</t>
    </r>
    <r>
      <rPr>
        <sz val="10.5"/>
        <color indexed="8"/>
        <rFont val="Calibri"/>
        <family val="2"/>
      </rPr>
      <t>10</t>
    </r>
    <r>
      <rPr>
        <sz val="10.5"/>
        <color indexed="8"/>
        <rFont val="宋体"/>
        <family val="3"/>
        <charset val="134"/>
      </rPr>
      <t>分）；满意（</t>
    </r>
    <r>
      <rPr>
        <sz val="10.5"/>
        <color indexed="8"/>
        <rFont val="Calibri"/>
        <family val="2"/>
      </rPr>
      <t>8</t>
    </r>
    <r>
      <rPr>
        <sz val="10.5"/>
        <color indexed="8"/>
        <rFont val="宋体"/>
        <family val="3"/>
        <charset val="134"/>
      </rPr>
      <t>分）；一般（</t>
    </r>
    <r>
      <rPr>
        <sz val="10.5"/>
        <color indexed="8"/>
        <rFont val="Calibri"/>
        <family val="2"/>
      </rPr>
      <t>6</t>
    </r>
    <r>
      <rPr>
        <sz val="10.5"/>
        <color indexed="8"/>
        <rFont val="宋体"/>
        <family val="3"/>
        <charset val="134"/>
      </rPr>
      <t>分）；较差（</t>
    </r>
    <r>
      <rPr>
        <sz val="10.5"/>
        <color indexed="8"/>
        <rFont val="Calibri"/>
        <family val="2"/>
      </rPr>
      <t>3</t>
    </r>
    <r>
      <rPr>
        <sz val="10.5"/>
        <color indexed="8"/>
        <rFont val="宋体"/>
        <family val="3"/>
        <charset val="134"/>
      </rPr>
      <t>分）；差（</t>
    </r>
    <r>
      <rPr>
        <sz val="10.5"/>
        <color indexed="8"/>
        <rFont val="Calibri"/>
        <family val="2"/>
      </rPr>
      <t>0</t>
    </r>
    <r>
      <rPr>
        <sz val="10.5"/>
        <color indexed="8"/>
        <rFont val="宋体"/>
        <family val="3"/>
        <charset val="134"/>
      </rPr>
      <t>分）</t>
    </r>
  </si>
  <si>
    <r>
      <t>方案上报时限（</t>
    </r>
    <r>
      <rPr>
        <sz val="10.5"/>
        <color indexed="8"/>
        <rFont val="Calibri"/>
        <family val="2"/>
      </rPr>
      <t>10</t>
    </r>
    <r>
      <rPr>
        <sz val="10.5"/>
        <color indexed="8"/>
        <rFont val="宋体"/>
        <family val="3"/>
        <charset val="134"/>
      </rPr>
      <t>分）</t>
    </r>
  </si>
  <si>
    <r>
      <t>因设计单位原因造成设计方案进度迟缓不能按时上报的，根据影响情况</t>
    </r>
    <r>
      <rPr>
        <sz val="10.5"/>
        <color indexed="8"/>
        <rFont val="Calibri"/>
        <family val="2"/>
      </rPr>
      <t>0-10</t>
    </r>
    <r>
      <rPr>
        <sz val="10.5"/>
        <color indexed="8"/>
        <rFont val="宋体"/>
        <family val="3"/>
        <charset val="134"/>
      </rPr>
      <t>分酌情扣分。</t>
    </r>
  </si>
  <si>
    <r>
      <t>服务时限（</t>
    </r>
    <r>
      <rPr>
        <sz val="10.5"/>
        <color indexed="8"/>
        <rFont val="Calibri"/>
        <family val="2"/>
      </rPr>
      <t>5</t>
    </r>
    <r>
      <rPr>
        <sz val="10.5"/>
        <color indexed="8"/>
        <rFont val="宋体"/>
        <family val="3"/>
        <charset val="134"/>
      </rPr>
      <t>分）</t>
    </r>
  </si>
  <si>
    <r>
      <t>设计人员对业主提出的要求是否能及时开展工作并在时限内上报工作成果，如不能按时上报根据影响情况</t>
    </r>
    <r>
      <rPr>
        <sz val="10.5"/>
        <color indexed="8"/>
        <rFont val="Calibri"/>
        <family val="2"/>
      </rPr>
      <t>0-5</t>
    </r>
    <r>
      <rPr>
        <sz val="10.5"/>
        <color indexed="8"/>
        <rFont val="宋体"/>
        <family val="3"/>
        <charset val="134"/>
      </rPr>
      <t>分酌情扣分</t>
    </r>
  </si>
  <si>
    <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</si>
  <si>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t>其它（</t>
    </r>
    <r>
      <rPr>
        <sz val="10.5"/>
        <color indexed="8"/>
        <rFont val="Calibri"/>
        <family val="2"/>
      </rPr>
      <t>5</t>
    </r>
    <r>
      <rPr>
        <sz val="10.5"/>
        <color indexed="8"/>
        <rFont val="宋体"/>
        <family val="3"/>
        <charset val="134"/>
      </rPr>
      <t>分）</t>
    </r>
  </si>
  <si>
    <r>
      <t>设计方案中出现的其他问题</t>
    </r>
    <r>
      <rPr>
        <sz val="10.5"/>
        <color indexed="8"/>
        <rFont val="Calibri"/>
        <family val="2"/>
      </rPr>
      <t>0-5</t>
    </r>
    <r>
      <rPr>
        <sz val="10.5"/>
        <color indexed="8"/>
        <rFont val="宋体"/>
        <family val="3"/>
        <charset val="134"/>
      </rPr>
      <t>分酌情扣分</t>
    </r>
  </si>
  <si>
    <t>项目评价</t>
  </si>
  <si>
    <r>
      <t>项目建议书（</t>
    </r>
    <r>
      <rPr>
        <sz val="10.5"/>
        <color indexed="8"/>
        <rFont val="Calibri"/>
        <family val="2"/>
      </rPr>
      <t>15%</t>
    </r>
    <r>
      <rPr>
        <sz val="10.5"/>
        <color indexed="8"/>
        <rFont val="宋体"/>
        <family val="3"/>
        <charset val="134"/>
      </rPr>
      <t>）</t>
    </r>
  </si>
  <si>
    <r>
      <t>技术文件</t>
    </r>
    <r>
      <rPr>
        <sz val="10.5"/>
        <color indexed="8"/>
        <rFont val="Calibri"/>
        <family val="2"/>
      </rPr>
      <t xml:space="preserve">               </t>
    </r>
    <r>
      <rPr>
        <sz val="10.5"/>
        <color indexed="8"/>
        <rFont val="宋体"/>
        <family val="3"/>
        <charset val="134"/>
      </rPr>
      <t>（</t>
    </r>
    <r>
      <rPr>
        <sz val="10.5"/>
        <color indexed="8"/>
        <rFont val="Calibri"/>
        <family val="2"/>
      </rPr>
      <t>35</t>
    </r>
    <r>
      <rPr>
        <sz val="10.5"/>
        <color indexed="8"/>
        <rFont val="宋体"/>
        <family val="3"/>
        <charset val="134"/>
      </rPr>
      <t>分）</t>
    </r>
  </si>
  <si>
    <r>
      <t>项目建议书内容（</t>
    </r>
    <r>
      <rPr>
        <sz val="10.5"/>
        <color indexed="8"/>
        <rFont val="Calibri"/>
        <family val="2"/>
      </rPr>
      <t>20</t>
    </r>
    <r>
      <rPr>
        <sz val="10.5"/>
        <color indexed="8"/>
        <rFont val="宋体"/>
        <family val="3"/>
        <charset val="134"/>
      </rPr>
      <t>分）</t>
    </r>
  </si>
  <si>
    <r>
      <t>建议书是否符合《公路工程基本建设项目设计文件编制办法》，不符合的扣</t>
    </r>
    <r>
      <rPr>
        <sz val="10.5"/>
        <color indexed="8"/>
        <rFont val="Calibri"/>
        <family val="2"/>
      </rPr>
      <t>10</t>
    </r>
    <r>
      <rPr>
        <sz val="10.5"/>
        <color indexed="8"/>
        <rFont val="宋体"/>
        <family val="3"/>
        <charset val="134"/>
      </rPr>
      <t>分。内容（平纵横、路基路面、排水、重大结构物、交通工程、绿化工程等）不齐全的每处扣</t>
    </r>
    <r>
      <rPr>
        <sz val="10.5"/>
        <color indexed="8"/>
        <rFont val="Calibri"/>
        <family val="2"/>
      </rPr>
      <t>5</t>
    </r>
    <r>
      <rPr>
        <sz val="10.5"/>
        <color indexed="8"/>
        <rFont val="宋体"/>
        <family val="3"/>
        <charset val="134"/>
      </rPr>
      <t>分。设计方案（未考虑征地拆迁、文物、河道、环保、铁路等）不完善的每处扣</t>
    </r>
    <r>
      <rPr>
        <sz val="10.5"/>
        <color indexed="8"/>
        <rFont val="Calibri"/>
        <family val="2"/>
      </rPr>
      <t>5</t>
    </r>
    <r>
      <rPr>
        <sz val="10.5"/>
        <color indexed="8"/>
        <rFont val="宋体"/>
        <family val="3"/>
        <charset val="134"/>
      </rPr>
      <t>分。</t>
    </r>
  </si>
  <si>
    <r>
      <t>项目建议书的批复（</t>
    </r>
    <r>
      <rPr>
        <sz val="10.5"/>
        <color indexed="8"/>
        <rFont val="Calibri"/>
        <family val="2"/>
      </rPr>
      <t>15</t>
    </r>
    <r>
      <rPr>
        <sz val="10.5"/>
        <color indexed="8"/>
        <rFont val="宋体"/>
        <family val="3"/>
        <charset val="134"/>
      </rPr>
      <t>分）</t>
    </r>
  </si>
  <si>
    <r>
      <t>因设计单位原因造成项目建议书未被批复的，每次扣</t>
    </r>
    <r>
      <rPr>
        <sz val="10.5"/>
        <color indexed="8"/>
        <rFont val="Calibri"/>
        <family val="2"/>
      </rPr>
      <t>10</t>
    </r>
    <r>
      <rPr>
        <sz val="10.5"/>
        <color indexed="8"/>
        <rFont val="宋体"/>
        <family val="3"/>
        <charset val="134"/>
      </rPr>
      <t>分，因设计单位原因造成建议书批复拖延的，每次扣</t>
    </r>
    <r>
      <rPr>
        <sz val="10.5"/>
        <color indexed="8"/>
        <rFont val="Calibri"/>
        <family val="2"/>
      </rPr>
      <t>1-3</t>
    </r>
    <r>
      <rPr>
        <sz val="10.5"/>
        <color indexed="8"/>
        <rFont val="宋体"/>
        <family val="3"/>
        <charset val="134"/>
      </rPr>
      <t>分。</t>
    </r>
  </si>
  <si>
    <r>
      <t>经济指标</t>
    </r>
    <r>
      <rPr>
        <sz val="10.5"/>
        <color indexed="8"/>
        <rFont val="Calibri"/>
        <family val="2"/>
      </rPr>
      <t xml:space="preserve">                  </t>
    </r>
    <r>
      <rPr>
        <sz val="10.5"/>
        <color indexed="8"/>
        <rFont val="宋体"/>
        <family val="3"/>
        <charset val="134"/>
      </rPr>
      <t>（</t>
    </r>
    <r>
      <rPr>
        <sz val="10.5"/>
        <color indexed="8"/>
        <rFont val="Calibri"/>
        <family val="2"/>
      </rPr>
      <t>10</t>
    </r>
    <r>
      <rPr>
        <sz val="10.5"/>
        <color indexed="8"/>
        <rFont val="宋体"/>
        <family val="3"/>
        <charset val="134"/>
      </rPr>
      <t>分）</t>
    </r>
  </si>
  <si>
    <r>
      <t>汇报</t>
    </r>
    <r>
      <rPr>
        <sz val="10.5"/>
        <color indexed="8"/>
        <rFont val="Calibri"/>
        <family val="2"/>
      </rPr>
      <t xml:space="preserve">                   </t>
    </r>
    <r>
      <rPr>
        <sz val="10.5"/>
        <color indexed="8"/>
        <rFont val="宋体"/>
        <family val="3"/>
        <charset val="134"/>
      </rPr>
      <t>（</t>
    </r>
    <r>
      <rPr>
        <sz val="10.5"/>
        <color indexed="8"/>
        <rFont val="Calibri"/>
        <family val="2"/>
      </rPr>
      <t>20</t>
    </r>
    <r>
      <rPr>
        <sz val="10.5"/>
        <color indexed="8"/>
        <rFont val="宋体"/>
        <family val="3"/>
        <charset val="134"/>
      </rPr>
      <t>分）</t>
    </r>
  </si>
  <si>
    <r>
      <t>方案汇报（</t>
    </r>
    <r>
      <rPr>
        <sz val="10.5"/>
        <color indexed="8"/>
        <rFont val="Calibri"/>
        <family val="2"/>
      </rPr>
      <t>6</t>
    </r>
    <r>
      <rPr>
        <sz val="10.5"/>
        <color indexed="8"/>
        <rFont val="宋体"/>
        <family val="3"/>
        <charset val="134"/>
      </rPr>
      <t>分）</t>
    </r>
  </si>
  <si>
    <r>
      <t>方案汇报材料（</t>
    </r>
    <r>
      <rPr>
        <sz val="10.5"/>
        <color indexed="8"/>
        <rFont val="Calibri"/>
        <family val="2"/>
      </rPr>
      <t>4</t>
    </r>
    <r>
      <rPr>
        <sz val="10.5"/>
        <color indexed="8"/>
        <rFont val="宋体"/>
        <family val="3"/>
        <charset val="134"/>
      </rPr>
      <t>分）</t>
    </r>
  </si>
  <si>
    <r>
      <t>汇报材料中对问题的反馈（</t>
    </r>
    <r>
      <rPr>
        <sz val="10.5"/>
        <color indexed="8"/>
        <rFont val="Calibri"/>
        <family val="2"/>
      </rPr>
      <t>10</t>
    </r>
    <r>
      <rPr>
        <sz val="10.5"/>
        <color indexed="8"/>
        <rFont val="宋体"/>
        <family val="3"/>
        <charset val="134"/>
      </rPr>
      <t>分）</t>
    </r>
  </si>
  <si>
    <r>
      <t>配合服务</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</si>
  <si>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t>方案上报时限（</t>
    </r>
    <r>
      <rPr>
        <sz val="10.5"/>
        <color indexed="8"/>
        <rFont val="Calibri"/>
        <family val="2"/>
      </rPr>
      <t>5</t>
    </r>
    <r>
      <rPr>
        <sz val="10.5"/>
        <color indexed="8"/>
        <rFont val="宋体"/>
        <family val="3"/>
        <charset val="134"/>
      </rPr>
      <t>分）</t>
    </r>
  </si>
  <si>
    <r>
      <t>因设计单位原因造成建议书最终成果进度迟缓不能按时上报的，根据影响情况</t>
    </r>
    <r>
      <rPr>
        <sz val="10.5"/>
        <color indexed="8"/>
        <rFont val="Calibri"/>
        <family val="2"/>
      </rPr>
      <t>0-5</t>
    </r>
    <r>
      <rPr>
        <sz val="10.5"/>
        <color indexed="8"/>
        <rFont val="宋体"/>
        <family val="3"/>
        <charset val="134"/>
      </rPr>
      <t>分酌情扣分。</t>
    </r>
  </si>
  <si>
    <r>
      <t>立项评审（</t>
    </r>
    <r>
      <rPr>
        <sz val="10.5"/>
        <color indexed="8"/>
        <rFont val="Calibri"/>
        <family val="2"/>
      </rPr>
      <t>10</t>
    </r>
    <r>
      <rPr>
        <sz val="10.5"/>
        <color indexed="8"/>
        <rFont val="宋体"/>
        <family val="3"/>
        <charset val="134"/>
      </rPr>
      <t>分）</t>
    </r>
  </si>
  <si>
    <r>
      <t>因设计单位原因未通过评审的，每次扣</t>
    </r>
    <r>
      <rPr>
        <sz val="10.5"/>
        <color indexed="8"/>
        <rFont val="Calibri"/>
        <family val="2"/>
      </rPr>
      <t>5</t>
    </r>
    <r>
      <rPr>
        <sz val="10.5"/>
        <color indexed="8"/>
        <rFont val="宋体"/>
        <family val="3"/>
        <charset val="134"/>
      </rPr>
      <t>分。</t>
    </r>
  </si>
  <si>
    <r>
      <t>配合协调情况（</t>
    </r>
    <r>
      <rPr>
        <sz val="10.5"/>
        <color indexed="8"/>
        <rFont val="Calibri"/>
        <family val="2"/>
      </rPr>
      <t>10</t>
    </r>
    <r>
      <rPr>
        <sz val="10.5"/>
        <color indexed="8"/>
        <rFont val="宋体"/>
        <family val="3"/>
        <charset val="134"/>
      </rPr>
      <t>分）</t>
    </r>
  </si>
  <si>
    <r>
      <t>设计人员对业主提出的要求是否能及时开展工作并在时限内上报阶段工作成果，如不能按时上报根据影响情况</t>
    </r>
    <r>
      <rPr>
        <sz val="10.5"/>
        <color indexed="8"/>
        <rFont val="Calibri"/>
        <family val="2"/>
      </rPr>
      <t>0-5</t>
    </r>
    <r>
      <rPr>
        <sz val="10.5"/>
        <color indexed="8"/>
        <rFont val="宋体"/>
        <family val="3"/>
        <charset val="134"/>
      </rPr>
      <t>分酌情扣分</t>
    </r>
  </si>
  <si>
    <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</si>
  <si>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t>初步设计（</t>
    </r>
    <r>
      <rPr>
        <sz val="10.5"/>
        <color indexed="8"/>
        <rFont val="Calibri"/>
        <family val="2"/>
      </rPr>
      <t>25%</t>
    </r>
    <r>
      <rPr>
        <sz val="10.5"/>
        <color indexed="8"/>
        <rFont val="宋体"/>
        <family val="3"/>
        <charset val="134"/>
      </rPr>
      <t>）</t>
    </r>
  </si>
  <si>
    <r>
      <t>技术文件</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</si>
  <si>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t>初步设计文件（</t>
    </r>
    <r>
      <rPr>
        <sz val="10.5"/>
        <color indexed="8"/>
        <rFont val="Calibri"/>
        <family val="2"/>
      </rPr>
      <t>25</t>
    </r>
    <r>
      <rPr>
        <sz val="10.5"/>
        <color indexed="8"/>
        <rFont val="宋体"/>
        <family val="3"/>
        <charset val="134"/>
      </rPr>
      <t>分）</t>
    </r>
  </si>
  <si>
    <r>
      <t>对上一阶段批复的执行情况及对相关主管部门意见的执行情况，设计文件是否符合《公路工程基本建设项目设计文件编制办法》，根据执行情况酌情扣</t>
    </r>
    <r>
      <rPr>
        <sz val="10.5"/>
        <color indexed="8"/>
        <rFont val="Calibri"/>
        <family val="2"/>
      </rPr>
      <t>0-25</t>
    </r>
    <r>
      <rPr>
        <sz val="10.5"/>
        <color indexed="8"/>
        <rFont val="宋体"/>
        <family val="3"/>
        <charset val="134"/>
      </rPr>
      <t>分。</t>
    </r>
  </si>
  <si>
    <r>
      <t>初步设计的批复（</t>
    </r>
    <r>
      <rPr>
        <sz val="10.5"/>
        <color indexed="8"/>
        <rFont val="Calibri"/>
        <family val="2"/>
      </rPr>
      <t>5</t>
    </r>
    <r>
      <rPr>
        <sz val="10.5"/>
        <color indexed="8"/>
        <rFont val="宋体"/>
        <family val="3"/>
        <charset val="134"/>
      </rPr>
      <t>分）</t>
    </r>
  </si>
  <si>
    <r>
      <t>因设计单位原因造成初步设计未被批复的，每次扣</t>
    </r>
    <r>
      <rPr>
        <sz val="10.5"/>
        <color indexed="8"/>
        <rFont val="Calibri"/>
        <family val="2"/>
      </rPr>
      <t>5</t>
    </r>
    <r>
      <rPr>
        <sz val="10.5"/>
        <color indexed="8"/>
        <rFont val="宋体"/>
        <family val="3"/>
        <charset val="134"/>
      </rPr>
      <t>分，因设计单位原因造成初步设计批复拖延的，每次扣</t>
    </r>
    <r>
      <rPr>
        <sz val="10.5"/>
        <color indexed="8"/>
        <rFont val="Calibri"/>
        <family val="2"/>
      </rPr>
      <t>1-3</t>
    </r>
    <r>
      <rPr>
        <sz val="10.5"/>
        <color indexed="8"/>
        <rFont val="宋体"/>
        <family val="3"/>
        <charset val="134"/>
      </rPr>
      <t>分。</t>
    </r>
  </si>
  <si>
    <r>
      <t>经济指标</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</si>
  <si>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t>概算文件编制（</t>
    </r>
    <r>
      <rPr>
        <sz val="10.5"/>
        <color indexed="8"/>
        <rFont val="Calibri"/>
        <family val="2"/>
      </rPr>
      <t>10</t>
    </r>
    <r>
      <rPr>
        <sz val="10.5"/>
        <color indexed="8"/>
        <rFont val="宋体"/>
        <family val="3"/>
        <charset val="134"/>
      </rPr>
      <t>分）</t>
    </r>
  </si>
  <si>
    <r>
      <t>设计文件丢漏项、编制错误每项扣</t>
    </r>
    <r>
      <rPr>
        <sz val="10.5"/>
        <color indexed="8"/>
        <rFont val="Calibri"/>
        <family val="2"/>
      </rPr>
      <t>3</t>
    </r>
    <r>
      <rPr>
        <sz val="10.5"/>
        <color indexed="8"/>
        <rFont val="宋体"/>
        <family val="3"/>
        <charset val="134"/>
      </rPr>
      <t>分</t>
    </r>
  </si>
  <si>
    <r>
      <t>与上阶段投资批复的符合程度（</t>
    </r>
    <r>
      <rPr>
        <sz val="10.5"/>
        <color indexed="8"/>
        <rFont val="Calibri"/>
        <family val="2"/>
      </rPr>
      <t>10</t>
    </r>
    <r>
      <rPr>
        <sz val="10.5"/>
        <color indexed="8"/>
        <rFont val="宋体"/>
        <family val="3"/>
        <charset val="134"/>
      </rPr>
      <t>分）</t>
    </r>
  </si>
  <si>
    <r>
      <t>由于设计单位原因造成的相差</t>
    </r>
    <r>
      <rPr>
        <sz val="10.5"/>
        <color indexed="8"/>
        <rFont val="Calibri"/>
        <family val="2"/>
      </rPr>
      <t>10%</t>
    </r>
    <r>
      <rPr>
        <sz val="10.5"/>
        <color indexed="8"/>
        <rFont val="宋体"/>
        <family val="3"/>
        <charset val="134"/>
      </rPr>
      <t>的扣</t>
    </r>
    <r>
      <rPr>
        <sz val="10.5"/>
        <color indexed="8"/>
        <rFont val="Calibri"/>
        <family val="2"/>
      </rPr>
      <t>10</t>
    </r>
    <r>
      <rPr>
        <sz val="10.5"/>
        <color indexed="8"/>
        <rFont val="宋体"/>
        <family val="3"/>
        <charset val="134"/>
      </rPr>
      <t>分</t>
    </r>
  </si>
  <si>
    <r>
      <t>上报概算与批复概算的符合程度（</t>
    </r>
    <r>
      <rPr>
        <sz val="10.5"/>
        <color indexed="8"/>
        <rFont val="Calibri"/>
        <family val="2"/>
      </rPr>
      <t>10</t>
    </r>
    <r>
      <rPr>
        <sz val="10.5"/>
        <color indexed="8"/>
        <rFont val="宋体"/>
        <family val="3"/>
        <charset val="134"/>
      </rPr>
      <t>分）</t>
    </r>
  </si>
  <si>
    <r>
      <t>设计单位上报概算与批复概算数额相差</t>
    </r>
    <r>
      <rPr>
        <sz val="10.5"/>
        <color indexed="8"/>
        <rFont val="Calibri"/>
        <family val="2"/>
      </rPr>
      <t>20%</t>
    </r>
    <r>
      <rPr>
        <sz val="10.5"/>
        <color indexed="8"/>
        <rFont val="宋体"/>
        <family val="3"/>
        <charset val="134"/>
      </rPr>
      <t>以上的每</t>
    </r>
    <r>
      <rPr>
        <sz val="10.5"/>
        <color indexed="8"/>
        <rFont val="Calibri"/>
        <family val="2"/>
      </rPr>
      <t>5%</t>
    </r>
    <r>
      <rPr>
        <sz val="10.5"/>
        <color indexed="8"/>
        <rFont val="宋体"/>
        <family val="3"/>
        <charset val="134"/>
      </rPr>
      <t>扣</t>
    </r>
    <r>
      <rPr>
        <sz val="10.5"/>
        <color indexed="8"/>
        <rFont val="Calibri"/>
        <family val="2"/>
      </rPr>
      <t>3</t>
    </r>
    <r>
      <rPr>
        <sz val="10.5"/>
        <color indexed="8"/>
        <rFont val="宋体"/>
        <family val="3"/>
        <charset val="134"/>
      </rPr>
      <t>分</t>
    </r>
  </si>
  <si>
    <r>
      <t>汇报</t>
    </r>
    <r>
      <rPr>
        <sz val="10.5"/>
        <color indexed="8"/>
        <rFont val="Calibri"/>
        <family val="2"/>
      </rPr>
      <t xml:space="preserve">                 </t>
    </r>
    <r>
      <rPr>
        <sz val="10.5"/>
        <color indexed="8"/>
        <rFont val="宋体"/>
        <family val="3"/>
        <charset val="134"/>
      </rPr>
      <t>（</t>
    </r>
    <r>
      <rPr>
        <sz val="10.5"/>
        <color indexed="8"/>
        <rFont val="Calibri"/>
        <family val="2"/>
      </rPr>
      <t>15</t>
    </r>
    <r>
      <rPr>
        <sz val="10.5"/>
        <color indexed="8"/>
        <rFont val="宋体"/>
        <family val="3"/>
        <charset val="134"/>
      </rPr>
      <t>分）</t>
    </r>
  </si>
  <si>
    <r>
      <t>方案汇报（</t>
    </r>
    <r>
      <rPr>
        <sz val="10.5"/>
        <color indexed="8"/>
        <rFont val="Calibri"/>
        <family val="2"/>
      </rPr>
      <t>5</t>
    </r>
    <r>
      <rPr>
        <sz val="10.5"/>
        <color indexed="8"/>
        <rFont val="宋体"/>
        <family val="3"/>
        <charset val="134"/>
      </rPr>
      <t>分）</t>
    </r>
  </si>
  <si>
    <r>
      <t>设计人员对方案汇报不积极准备，方案没有实质性进展的每次扣</t>
    </r>
    <r>
      <rPr>
        <sz val="10.5"/>
        <color indexed="8"/>
        <rFont val="Calibri"/>
        <family val="2"/>
      </rPr>
      <t>2</t>
    </r>
    <r>
      <rPr>
        <sz val="10.5"/>
        <color indexed="8"/>
        <rFont val="宋体"/>
        <family val="3"/>
        <charset val="134"/>
      </rPr>
      <t>分。</t>
    </r>
  </si>
  <si>
    <r>
      <t>方案汇报材料（</t>
    </r>
    <r>
      <rPr>
        <sz val="10.5"/>
        <color indexed="8"/>
        <rFont val="Calibri"/>
        <family val="2"/>
      </rPr>
      <t>5</t>
    </r>
    <r>
      <rPr>
        <sz val="10.5"/>
        <color indexed="8"/>
        <rFont val="宋体"/>
        <family val="3"/>
        <charset val="134"/>
      </rPr>
      <t>分）</t>
    </r>
  </si>
  <si>
    <r>
      <t>配合服务</t>
    </r>
    <r>
      <rPr>
        <sz val="10.5"/>
        <color indexed="8"/>
        <rFont val="Calibri"/>
        <family val="2"/>
      </rPr>
      <t xml:space="preserve">             </t>
    </r>
    <r>
      <rPr>
        <sz val="10.5"/>
        <color indexed="8"/>
        <rFont val="宋体"/>
        <family val="3"/>
        <charset val="134"/>
      </rPr>
      <t>（</t>
    </r>
    <r>
      <rPr>
        <sz val="10.5"/>
        <color indexed="8"/>
        <rFont val="Calibri"/>
        <family val="2"/>
      </rPr>
      <t>20</t>
    </r>
    <r>
      <rPr>
        <sz val="10.5"/>
        <color indexed="8"/>
        <rFont val="宋体"/>
        <family val="3"/>
        <charset val="134"/>
      </rPr>
      <t>分）</t>
    </r>
  </si>
  <si>
    <r>
      <t>初步设计文件上报时限（</t>
    </r>
    <r>
      <rPr>
        <sz val="10.5"/>
        <color indexed="8"/>
        <rFont val="Calibri"/>
        <family val="2"/>
      </rPr>
      <t>5</t>
    </r>
    <r>
      <rPr>
        <sz val="10.5"/>
        <color indexed="8"/>
        <rFont val="宋体"/>
        <family val="3"/>
        <charset val="134"/>
      </rPr>
      <t>分）</t>
    </r>
  </si>
  <si>
    <r>
      <t>因设计单位原因造成进度迟缓不能按时上报的根据影响程度</t>
    </r>
    <r>
      <rPr>
        <sz val="10.5"/>
        <color indexed="8"/>
        <rFont val="Calibri"/>
        <family val="2"/>
      </rPr>
      <t>0-5</t>
    </r>
    <r>
      <rPr>
        <sz val="10.5"/>
        <color indexed="8"/>
        <rFont val="宋体"/>
        <family val="3"/>
        <charset val="134"/>
      </rPr>
      <t>分酌情扣分。</t>
    </r>
  </si>
  <si>
    <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</si>
  <si>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t>施工图设计（</t>
    </r>
    <r>
      <rPr>
        <sz val="10.5"/>
        <color indexed="8"/>
        <rFont val="Calibri"/>
        <family val="2"/>
      </rPr>
      <t>25%</t>
    </r>
    <r>
      <rPr>
        <sz val="10.5"/>
        <color indexed="8"/>
        <rFont val="宋体"/>
        <family val="3"/>
        <charset val="134"/>
      </rPr>
      <t>）</t>
    </r>
  </si>
  <si>
    <r>
      <t>技术文件</t>
    </r>
    <r>
      <rPr>
        <sz val="10.5"/>
        <color indexed="8"/>
        <rFont val="Calibri"/>
        <family val="2"/>
      </rPr>
      <t xml:space="preserve">                  </t>
    </r>
    <r>
      <rPr>
        <sz val="10.5"/>
        <color indexed="8"/>
        <rFont val="宋体"/>
        <family val="3"/>
        <charset val="134"/>
      </rPr>
      <t>（</t>
    </r>
    <r>
      <rPr>
        <sz val="10.5"/>
        <color indexed="8"/>
        <rFont val="Calibri"/>
        <family val="2"/>
      </rPr>
      <t>50</t>
    </r>
    <r>
      <rPr>
        <sz val="10.5"/>
        <color indexed="8"/>
        <rFont val="宋体"/>
        <family val="3"/>
        <charset val="134"/>
      </rPr>
      <t>分）</t>
    </r>
  </si>
  <si>
    <r>
      <t>施工图设计文件（</t>
    </r>
    <r>
      <rPr>
        <sz val="10.5"/>
        <color indexed="8"/>
        <rFont val="Calibri"/>
        <family val="2"/>
      </rPr>
      <t>25</t>
    </r>
    <r>
      <rPr>
        <sz val="10.5"/>
        <color indexed="8"/>
        <rFont val="宋体"/>
        <family val="3"/>
        <charset val="134"/>
      </rPr>
      <t>分）</t>
    </r>
  </si>
  <si>
    <r>
      <t>施工图审查（</t>
    </r>
    <r>
      <rPr>
        <sz val="10.5"/>
        <color indexed="8"/>
        <rFont val="Calibri"/>
        <family val="2"/>
      </rPr>
      <t>25</t>
    </r>
    <r>
      <rPr>
        <sz val="10.5"/>
        <color indexed="8"/>
        <rFont val="宋体"/>
        <family val="3"/>
        <charset val="134"/>
      </rPr>
      <t>分）</t>
    </r>
  </si>
  <si>
    <r>
      <t>违反强标、影响安全的每项扣</t>
    </r>
    <r>
      <rPr>
        <sz val="10.5"/>
        <color indexed="8"/>
        <rFont val="Calibri"/>
        <family val="2"/>
      </rPr>
      <t>5</t>
    </r>
    <r>
      <rPr>
        <sz val="10.5"/>
        <color indexed="8"/>
        <rFont val="宋体"/>
        <family val="3"/>
        <charset val="134"/>
      </rPr>
      <t>分，设计文件中出现计算错误、缺项等错误的，每处扣</t>
    </r>
    <r>
      <rPr>
        <sz val="10.5"/>
        <color indexed="8"/>
        <rFont val="Calibri"/>
        <family val="2"/>
      </rPr>
      <t>3</t>
    </r>
    <r>
      <rPr>
        <sz val="10.5"/>
        <color indexed="8"/>
        <rFont val="宋体"/>
        <family val="3"/>
        <charset val="134"/>
      </rPr>
      <t>分。各专业间有明显矛盾、错误的数量，每处扣</t>
    </r>
    <r>
      <rPr>
        <sz val="10.5"/>
        <color indexed="8"/>
        <rFont val="Calibri"/>
        <family val="2"/>
      </rPr>
      <t>2</t>
    </r>
    <r>
      <rPr>
        <sz val="10.5"/>
        <color indexed="8"/>
        <rFont val="宋体"/>
        <family val="3"/>
        <charset val="134"/>
      </rPr>
      <t>分。</t>
    </r>
  </si>
  <si>
    <r>
      <t>经济指标</t>
    </r>
    <r>
      <rPr>
        <sz val="10.5"/>
        <color indexed="8"/>
        <rFont val="Calibri"/>
        <family val="2"/>
      </rPr>
      <t xml:space="preserve">                   </t>
    </r>
    <r>
      <rPr>
        <sz val="10.5"/>
        <color indexed="8"/>
        <rFont val="宋体"/>
        <family val="3"/>
        <charset val="134"/>
      </rPr>
      <t>（</t>
    </r>
    <r>
      <rPr>
        <sz val="10.5"/>
        <color indexed="8"/>
        <rFont val="Calibri"/>
        <family val="2"/>
      </rPr>
      <t>30</t>
    </r>
    <r>
      <rPr>
        <sz val="10.5"/>
        <color indexed="8"/>
        <rFont val="宋体"/>
        <family val="3"/>
        <charset val="134"/>
      </rPr>
      <t>分）</t>
    </r>
  </si>
  <si>
    <r>
      <t>预算文件编制（</t>
    </r>
    <r>
      <rPr>
        <sz val="10.5"/>
        <color indexed="8"/>
        <rFont val="Calibri"/>
        <family val="2"/>
      </rPr>
      <t>10</t>
    </r>
    <r>
      <rPr>
        <sz val="10.5"/>
        <color indexed="8"/>
        <rFont val="宋体"/>
        <family val="3"/>
        <charset val="134"/>
      </rPr>
      <t>分）</t>
    </r>
  </si>
  <si>
    <r>
      <t>由于设计单位原因造成的预算与上阶段投资批复数额相差</t>
    </r>
    <r>
      <rPr>
        <sz val="10.5"/>
        <color indexed="8"/>
        <rFont val="Calibri"/>
        <family val="2"/>
      </rPr>
      <t>10%</t>
    </r>
    <r>
      <rPr>
        <sz val="10.5"/>
        <color indexed="8"/>
        <rFont val="宋体"/>
        <family val="3"/>
        <charset val="134"/>
      </rPr>
      <t>及以上的扣</t>
    </r>
    <r>
      <rPr>
        <sz val="10.5"/>
        <color indexed="8"/>
        <rFont val="Calibri"/>
        <family val="2"/>
      </rPr>
      <t>10</t>
    </r>
    <r>
      <rPr>
        <sz val="10.5"/>
        <color indexed="8"/>
        <rFont val="宋体"/>
        <family val="3"/>
        <charset val="134"/>
      </rPr>
      <t>分</t>
    </r>
  </si>
  <si>
    <r>
      <t>上报预算与批复预算的符合程度（</t>
    </r>
    <r>
      <rPr>
        <sz val="10.5"/>
        <color indexed="8"/>
        <rFont val="Calibri"/>
        <family val="2"/>
      </rPr>
      <t>10</t>
    </r>
    <r>
      <rPr>
        <sz val="10.5"/>
        <color indexed="8"/>
        <rFont val="宋体"/>
        <family val="3"/>
        <charset val="134"/>
      </rPr>
      <t>分）</t>
    </r>
  </si>
  <si>
    <r>
      <t>设计单位上报预算与本阶段批复预算数额相差</t>
    </r>
    <r>
      <rPr>
        <sz val="10.5"/>
        <color indexed="8"/>
        <rFont val="Calibri"/>
        <family val="2"/>
      </rPr>
      <t>20%</t>
    </r>
    <r>
      <rPr>
        <sz val="10.5"/>
        <color indexed="8"/>
        <rFont val="宋体"/>
        <family val="3"/>
        <charset val="134"/>
      </rPr>
      <t>以上的每</t>
    </r>
    <r>
      <rPr>
        <sz val="10.5"/>
        <color indexed="8"/>
        <rFont val="Calibri"/>
        <family val="2"/>
      </rPr>
      <t>5%</t>
    </r>
    <r>
      <rPr>
        <sz val="10.5"/>
        <color indexed="8"/>
        <rFont val="宋体"/>
        <family val="3"/>
        <charset val="134"/>
      </rPr>
      <t>扣</t>
    </r>
    <r>
      <rPr>
        <sz val="10.5"/>
        <color indexed="8"/>
        <rFont val="Calibri"/>
        <family val="2"/>
      </rPr>
      <t>3</t>
    </r>
    <r>
      <rPr>
        <sz val="10.5"/>
        <color indexed="8"/>
        <rFont val="宋体"/>
        <family val="3"/>
        <charset val="134"/>
      </rPr>
      <t>分</t>
    </r>
  </si>
  <si>
    <r>
      <t>配合服务</t>
    </r>
    <r>
      <rPr>
        <sz val="10.5"/>
        <color indexed="8"/>
        <rFont val="Calibri"/>
        <family val="2"/>
      </rPr>
      <t xml:space="preserve">                    </t>
    </r>
    <r>
      <rPr>
        <sz val="10.5"/>
        <color indexed="8"/>
        <rFont val="宋体"/>
        <family val="3"/>
        <charset val="134"/>
      </rPr>
      <t>（</t>
    </r>
    <r>
      <rPr>
        <sz val="10.5"/>
        <color indexed="8"/>
        <rFont val="Calibri"/>
        <family val="2"/>
      </rPr>
      <t>15</t>
    </r>
    <r>
      <rPr>
        <sz val="10.5"/>
        <color indexed="8"/>
        <rFont val="宋体"/>
        <family val="3"/>
        <charset val="134"/>
      </rPr>
      <t>分）</t>
    </r>
  </si>
  <si>
    <r>
      <t>设计进度对工程进度的影响（</t>
    </r>
    <r>
      <rPr>
        <sz val="10.5"/>
        <color indexed="8"/>
        <rFont val="Calibri"/>
        <family val="2"/>
      </rPr>
      <t>5</t>
    </r>
    <r>
      <rPr>
        <sz val="10.5"/>
        <color indexed="8"/>
        <rFont val="宋体"/>
        <family val="3"/>
        <charset val="134"/>
      </rPr>
      <t>分）</t>
    </r>
  </si>
  <si>
    <r>
      <t>因设计单位原因，设计进度的拖延对工程开工或对工程进度造成拖延的视影响情况因设计单位原因，相关资料不能按时上报的根据影响情况</t>
    </r>
    <r>
      <rPr>
        <sz val="10.5"/>
        <color indexed="8"/>
        <rFont val="Calibri"/>
        <family val="2"/>
      </rPr>
      <t>0-5</t>
    </r>
    <r>
      <rPr>
        <sz val="10.5"/>
        <color indexed="8"/>
        <rFont val="宋体"/>
        <family val="3"/>
        <charset val="134"/>
      </rPr>
      <t>分酌情扣分</t>
    </r>
  </si>
  <si>
    <r>
      <t>设计单位参加相关会议及准备汇报情况（</t>
    </r>
    <r>
      <rPr>
        <sz val="10.5"/>
        <color indexed="8"/>
        <rFont val="Calibri"/>
        <family val="2"/>
      </rPr>
      <t>5</t>
    </r>
    <r>
      <rPr>
        <sz val="10.5"/>
        <color indexed="8"/>
        <rFont val="宋体"/>
        <family val="3"/>
        <charset val="134"/>
      </rPr>
      <t>分）</t>
    </r>
  </si>
  <si>
    <r>
      <t>设计人不积极准备参加会议的每次扣</t>
    </r>
    <r>
      <rPr>
        <sz val="10.5"/>
        <color indexed="8"/>
        <rFont val="Calibri"/>
        <family val="2"/>
      </rPr>
      <t>1</t>
    </r>
    <r>
      <rPr>
        <sz val="10.5"/>
        <color indexed="8"/>
        <rFont val="宋体"/>
        <family val="3"/>
        <charset val="134"/>
      </rPr>
      <t>分，设计人不准备汇报材料或准备不充分的每次扣</t>
    </r>
    <r>
      <rPr>
        <sz val="10.5"/>
        <color indexed="8"/>
        <rFont val="Calibri"/>
        <family val="2"/>
      </rPr>
      <t>2</t>
    </r>
    <r>
      <rPr>
        <sz val="10.5"/>
        <color indexed="8"/>
        <rFont val="宋体"/>
        <family val="3"/>
        <charset val="134"/>
      </rPr>
      <t>分。</t>
    </r>
  </si>
  <si>
    <r>
      <t>与业主配合协调情况（</t>
    </r>
    <r>
      <rPr>
        <sz val="10.5"/>
        <color indexed="8"/>
        <rFont val="Calibri"/>
        <family val="2"/>
      </rPr>
      <t>5</t>
    </r>
    <r>
      <rPr>
        <sz val="10.5"/>
        <color indexed="8"/>
        <rFont val="宋体"/>
        <family val="3"/>
        <charset val="134"/>
      </rPr>
      <t>分）</t>
    </r>
  </si>
  <si>
    <r>
      <t>业主根据设计单位与各相关单位配合情况评分，非常满意（</t>
    </r>
    <r>
      <rPr>
        <sz val="10.5"/>
        <color indexed="8"/>
        <rFont val="Calibri"/>
        <family val="2"/>
      </rPr>
      <t>5</t>
    </r>
    <r>
      <rPr>
        <sz val="10.5"/>
        <color indexed="8"/>
        <rFont val="宋体"/>
        <family val="3"/>
        <charset val="134"/>
      </rPr>
      <t>分）；满意（</t>
    </r>
    <r>
      <rPr>
        <sz val="10.5"/>
        <color indexed="8"/>
        <rFont val="Calibri"/>
        <family val="2"/>
      </rPr>
      <t>4</t>
    </r>
    <r>
      <rPr>
        <sz val="10.5"/>
        <color indexed="8"/>
        <rFont val="宋体"/>
        <family val="3"/>
        <charset val="134"/>
      </rPr>
      <t>分）；一般（</t>
    </r>
    <r>
      <rPr>
        <sz val="10.5"/>
        <color indexed="8"/>
        <rFont val="Calibri"/>
        <family val="2"/>
      </rPr>
      <t>3</t>
    </r>
    <r>
      <rPr>
        <sz val="10.5"/>
        <color indexed="8"/>
        <rFont val="宋体"/>
        <family val="3"/>
        <charset val="134"/>
      </rPr>
      <t>分）；较差（</t>
    </r>
    <r>
      <rPr>
        <sz val="10.5"/>
        <color indexed="8"/>
        <rFont val="Calibri"/>
        <family val="2"/>
      </rPr>
      <t>2</t>
    </r>
    <r>
      <rPr>
        <sz val="10.5"/>
        <color indexed="8"/>
        <rFont val="宋体"/>
        <family val="3"/>
        <charset val="134"/>
      </rPr>
      <t>分）；差（</t>
    </r>
    <r>
      <rPr>
        <sz val="10.5"/>
        <color indexed="8"/>
        <rFont val="Calibri"/>
        <family val="2"/>
      </rPr>
      <t>0</t>
    </r>
    <r>
      <rPr>
        <sz val="10.5"/>
        <color indexed="8"/>
        <rFont val="宋体"/>
        <family val="3"/>
        <charset val="134"/>
      </rPr>
      <t>分）</t>
    </r>
  </si>
  <si>
    <r>
      <t>其他</t>
    </r>
    <r>
      <rPr>
        <sz val="10.5"/>
        <color indexed="8"/>
        <rFont val="Calibri"/>
        <family val="2"/>
      </rPr>
      <t xml:space="preserve">                       </t>
    </r>
    <r>
      <rPr>
        <sz val="10.5"/>
        <color indexed="8"/>
        <rFont val="宋体"/>
        <family val="3"/>
        <charset val="134"/>
      </rPr>
      <t>（</t>
    </r>
    <r>
      <rPr>
        <sz val="10.5"/>
        <color indexed="8"/>
        <rFont val="Calibri"/>
        <family val="2"/>
      </rPr>
      <t>5</t>
    </r>
    <r>
      <rPr>
        <sz val="10.5"/>
        <color indexed="8"/>
        <rFont val="宋体"/>
        <family val="3"/>
        <charset val="134"/>
      </rPr>
      <t>分）</t>
    </r>
  </si>
  <si>
    <r>
      <t>设计文件中出现的其他问题</t>
    </r>
    <r>
      <rPr>
        <sz val="10.5"/>
        <color indexed="8"/>
        <rFont val="Calibri"/>
        <family val="2"/>
      </rPr>
      <t>0-5</t>
    </r>
    <r>
      <rPr>
        <sz val="10.5"/>
        <color indexed="8"/>
        <rFont val="宋体"/>
        <family val="3"/>
        <charset val="134"/>
      </rPr>
      <t>分酌情扣分</t>
    </r>
  </si>
  <si>
    <r>
      <t>项目实施（</t>
    </r>
    <r>
      <rPr>
        <sz val="10.5"/>
        <color indexed="8"/>
        <rFont val="Calibri"/>
        <family val="2"/>
      </rPr>
      <t>20%</t>
    </r>
    <r>
      <rPr>
        <sz val="10.5"/>
        <color indexed="8"/>
        <rFont val="宋体"/>
        <family val="3"/>
        <charset val="134"/>
      </rPr>
      <t>）</t>
    </r>
  </si>
  <si>
    <r>
      <t>设计变更</t>
    </r>
    <r>
      <rPr>
        <sz val="10.5"/>
        <color indexed="8"/>
        <rFont val="Calibri"/>
        <family val="2"/>
      </rPr>
      <t xml:space="preserve">                </t>
    </r>
    <r>
      <rPr>
        <sz val="10.5"/>
        <color indexed="8"/>
        <rFont val="宋体"/>
        <family val="3"/>
        <charset val="134"/>
      </rPr>
      <t>（</t>
    </r>
    <r>
      <rPr>
        <sz val="10.5"/>
        <color indexed="8"/>
        <rFont val="Calibri"/>
        <family val="2"/>
      </rPr>
      <t>50</t>
    </r>
    <r>
      <rPr>
        <sz val="10.5"/>
        <color indexed="8"/>
        <rFont val="宋体"/>
        <family val="3"/>
        <charset val="134"/>
      </rPr>
      <t>分）</t>
    </r>
  </si>
  <si>
    <r>
      <t>设计变更金额（</t>
    </r>
    <r>
      <rPr>
        <sz val="10.5"/>
        <color indexed="8"/>
        <rFont val="Calibri"/>
        <family val="2"/>
      </rPr>
      <t>25</t>
    </r>
    <r>
      <rPr>
        <sz val="10.5"/>
        <color indexed="8"/>
        <rFont val="宋体"/>
        <family val="3"/>
        <charset val="134"/>
      </rPr>
      <t>分）</t>
    </r>
  </si>
  <si>
    <r>
      <t>由于设计单位原因设计变更累计金额超施工图预算批复</t>
    </r>
    <r>
      <rPr>
        <sz val="10.5"/>
        <color indexed="8"/>
        <rFont val="Calibri"/>
        <family val="2"/>
      </rPr>
      <t>10%</t>
    </r>
    <r>
      <rPr>
        <sz val="10.5"/>
        <color indexed="8"/>
        <rFont val="宋体"/>
        <family val="3"/>
        <charset val="134"/>
      </rPr>
      <t>以上，每</t>
    </r>
    <r>
      <rPr>
        <sz val="10.5"/>
        <color indexed="8"/>
        <rFont val="Calibri"/>
        <family val="2"/>
      </rPr>
      <t>1%</t>
    </r>
    <r>
      <rPr>
        <sz val="10.5"/>
        <color indexed="8"/>
        <rFont val="宋体"/>
        <family val="3"/>
        <charset val="134"/>
      </rPr>
      <t>扣</t>
    </r>
    <r>
      <rPr>
        <sz val="10.5"/>
        <color indexed="8"/>
        <rFont val="Calibri"/>
        <family val="2"/>
      </rPr>
      <t>2</t>
    </r>
    <r>
      <rPr>
        <sz val="10.5"/>
        <color indexed="8"/>
        <rFont val="宋体"/>
        <family val="3"/>
        <charset val="134"/>
      </rPr>
      <t>分</t>
    </r>
  </si>
  <si>
    <r>
      <t>设计变更数量（</t>
    </r>
    <r>
      <rPr>
        <sz val="10.5"/>
        <color indexed="8"/>
        <rFont val="Calibri"/>
        <family val="2"/>
      </rPr>
      <t>25</t>
    </r>
    <r>
      <rPr>
        <sz val="10.5"/>
        <color indexed="8"/>
        <rFont val="宋体"/>
        <family val="3"/>
        <charset val="134"/>
      </rPr>
      <t>分）</t>
    </r>
  </si>
  <si>
    <r>
      <t>由于设计单位原因而产生的设计变更数量。（按照《公路工程设计变更管理办法》（交通部</t>
    </r>
    <r>
      <rPr>
        <sz val="10.5"/>
        <color indexed="8"/>
        <rFont val="Calibri"/>
        <family val="2"/>
      </rPr>
      <t>2005</t>
    </r>
    <r>
      <rPr>
        <sz val="10.5"/>
        <color indexed="8"/>
        <rFont val="宋体"/>
        <family val="3"/>
        <charset val="134"/>
      </rPr>
      <t>年</t>
    </r>
    <r>
      <rPr>
        <sz val="10.5"/>
        <color indexed="8"/>
        <rFont val="Calibri"/>
        <family val="2"/>
      </rPr>
      <t>5</t>
    </r>
    <r>
      <rPr>
        <sz val="10.5"/>
        <color indexed="8"/>
        <rFont val="宋体"/>
        <family val="3"/>
        <charset val="134"/>
      </rPr>
      <t>号令）；《北京市交通委员会路政局道路工程设计变更管理办法》（京交路建发〔</t>
    </r>
    <r>
      <rPr>
        <sz val="10.5"/>
        <color indexed="8"/>
        <rFont val="Calibri"/>
        <family val="2"/>
      </rPr>
      <t>2012</t>
    </r>
    <r>
      <rPr>
        <sz val="10.5"/>
        <color indexed="8"/>
        <rFont val="宋体"/>
        <family val="3"/>
        <charset val="134"/>
      </rPr>
      <t>〕</t>
    </r>
    <r>
      <rPr>
        <sz val="10.5"/>
        <color indexed="8"/>
        <rFont val="Calibri"/>
        <family val="2"/>
      </rPr>
      <t>35</t>
    </r>
    <r>
      <rPr>
        <sz val="10.5"/>
        <color indexed="8"/>
        <rFont val="宋体"/>
        <family val="3"/>
        <charset val="134"/>
      </rPr>
      <t>号）设计变更等级的划分）一般设计变更每个扣</t>
    </r>
    <r>
      <rPr>
        <sz val="10.5"/>
        <color indexed="8"/>
        <rFont val="Calibri"/>
        <family val="2"/>
      </rPr>
      <t>2</t>
    </r>
    <r>
      <rPr>
        <sz val="10.5"/>
        <color indexed="8"/>
        <rFont val="宋体"/>
        <family val="3"/>
        <charset val="134"/>
      </rPr>
      <t>分，较大设计变更每个扣</t>
    </r>
    <r>
      <rPr>
        <sz val="10.5"/>
        <color indexed="8"/>
        <rFont val="Calibri"/>
        <family val="2"/>
      </rPr>
      <t>5</t>
    </r>
    <r>
      <rPr>
        <sz val="10.5"/>
        <color indexed="8"/>
        <rFont val="宋体"/>
        <family val="3"/>
        <charset val="134"/>
      </rPr>
      <t>分。</t>
    </r>
  </si>
  <si>
    <r>
      <t>配合服务</t>
    </r>
    <r>
      <rPr>
        <sz val="10.5"/>
        <color indexed="8"/>
        <rFont val="Calibri"/>
        <family val="2"/>
      </rPr>
      <t xml:space="preserve">                </t>
    </r>
    <r>
      <rPr>
        <sz val="10.5"/>
        <color indexed="8"/>
        <rFont val="宋体"/>
        <family val="3"/>
        <charset val="134"/>
      </rPr>
      <t>（</t>
    </r>
    <r>
      <rPr>
        <sz val="10.5"/>
        <color indexed="8"/>
        <rFont val="Calibri"/>
        <family val="2"/>
      </rPr>
      <t>40</t>
    </r>
    <r>
      <rPr>
        <sz val="10.5"/>
        <color indexed="8"/>
        <rFont val="宋体"/>
        <family val="3"/>
        <charset val="134"/>
      </rPr>
      <t>分）</t>
    </r>
  </si>
  <si>
    <r>
      <t>工程延误的（</t>
    </r>
    <r>
      <rPr>
        <sz val="10.5"/>
        <color indexed="8"/>
        <rFont val="Calibri"/>
        <family val="2"/>
      </rPr>
      <t>10</t>
    </r>
    <r>
      <rPr>
        <sz val="10.5"/>
        <color indexed="8"/>
        <rFont val="宋体"/>
        <family val="3"/>
        <charset val="134"/>
      </rPr>
      <t>分）</t>
    </r>
  </si>
  <si>
    <r>
      <t>因设计进度原因造成后期工程延误的，根据影响情况</t>
    </r>
    <r>
      <rPr>
        <sz val="10.5"/>
        <color indexed="8"/>
        <rFont val="Calibri"/>
        <family val="2"/>
      </rPr>
      <t>0-10</t>
    </r>
    <r>
      <rPr>
        <sz val="10.5"/>
        <color indexed="8"/>
        <rFont val="宋体"/>
        <family val="3"/>
        <charset val="134"/>
      </rPr>
      <t>分酌情扣分。</t>
    </r>
  </si>
  <si>
    <r>
      <t>成果资料上报时限（</t>
    </r>
    <r>
      <rPr>
        <sz val="10.5"/>
        <color indexed="8"/>
        <rFont val="Calibri"/>
        <family val="2"/>
      </rPr>
      <t>5</t>
    </r>
    <r>
      <rPr>
        <sz val="10.5"/>
        <color indexed="8"/>
        <rFont val="宋体"/>
        <family val="3"/>
        <charset val="134"/>
      </rPr>
      <t>分）</t>
    </r>
  </si>
  <si>
    <r>
      <t>因设计原因成果资料上报延误的，每天扣</t>
    </r>
    <r>
      <rPr>
        <sz val="10.5"/>
        <color indexed="8"/>
        <rFont val="Calibri"/>
        <family val="2"/>
      </rPr>
      <t>1</t>
    </r>
    <r>
      <rPr>
        <sz val="10.5"/>
        <color indexed="8"/>
        <rFont val="宋体"/>
        <family val="3"/>
        <charset val="134"/>
      </rPr>
      <t>分。</t>
    </r>
  </si>
  <si>
    <r>
      <t>参会及派驻设计代表情况（</t>
    </r>
    <r>
      <rPr>
        <sz val="10.5"/>
        <color indexed="8"/>
        <rFont val="Calibri"/>
        <family val="2"/>
      </rPr>
      <t>15</t>
    </r>
    <r>
      <rPr>
        <sz val="10.5"/>
        <color indexed="8"/>
        <rFont val="宋体"/>
        <family val="3"/>
        <charset val="134"/>
      </rPr>
      <t>分）</t>
    </r>
  </si>
  <si>
    <r>
      <t>依照合同应派常驻代表而没有派驻的，经业主要求依旧不派驻的扣</t>
    </r>
    <r>
      <rPr>
        <sz val="10.5"/>
        <color indexed="8"/>
        <rFont val="Calibri"/>
        <family val="2"/>
      </rPr>
      <t>5</t>
    </r>
    <r>
      <rPr>
        <sz val="10.5"/>
        <color indexed="8"/>
        <rFont val="宋体"/>
        <family val="3"/>
        <charset val="134"/>
      </rPr>
      <t>分；设计人不参加图纸会审、设计交底的扣</t>
    </r>
    <r>
      <rPr>
        <sz val="10.5"/>
        <color indexed="8"/>
        <rFont val="Calibri"/>
        <family val="2"/>
      </rPr>
      <t>2</t>
    </r>
    <r>
      <rPr>
        <sz val="10.5"/>
        <color indexed="8"/>
        <rFont val="宋体"/>
        <family val="3"/>
        <charset val="134"/>
      </rPr>
      <t>分；设计人共计</t>
    </r>
    <r>
      <rPr>
        <sz val="10.5"/>
        <color indexed="8"/>
        <rFont val="Calibri"/>
        <family val="2"/>
      </rPr>
      <t>2</t>
    </r>
    <r>
      <rPr>
        <sz val="10.5"/>
        <color indexed="8"/>
        <rFont val="宋体"/>
        <family val="3"/>
        <charset val="134"/>
      </rPr>
      <t>次以上不参加工程质量事故分析、质量问题处理、例会、协调会等会议的，每次扣</t>
    </r>
    <r>
      <rPr>
        <sz val="10.5"/>
        <color indexed="8"/>
        <rFont val="Calibri"/>
        <family val="2"/>
      </rPr>
      <t>1</t>
    </r>
    <r>
      <rPr>
        <sz val="10.5"/>
        <color indexed="8"/>
        <rFont val="宋体"/>
        <family val="3"/>
        <charset val="134"/>
      </rPr>
      <t>分。</t>
    </r>
  </si>
  <si>
    <r>
      <t>其他</t>
    </r>
    <r>
      <rPr>
        <sz val="10.5"/>
        <color indexed="8"/>
        <rFont val="Calibri"/>
        <family val="2"/>
      </rPr>
      <t xml:space="preserve">                        </t>
    </r>
    <r>
      <rPr>
        <sz val="10.5"/>
        <color indexed="8"/>
        <rFont val="宋体"/>
        <family val="3"/>
        <charset val="134"/>
      </rPr>
      <t>（</t>
    </r>
    <r>
      <rPr>
        <sz val="10.5"/>
        <color indexed="8"/>
        <rFont val="Calibri"/>
        <family val="2"/>
      </rPr>
      <t>10</t>
    </r>
    <r>
      <rPr>
        <sz val="10.5"/>
        <color indexed="8"/>
        <rFont val="宋体"/>
        <family val="3"/>
        <charset val="134"/>
      </rPr>
      <t>分）</t>
    </r>
  </si>
  <si>
    <r>
      <t>其它（</t>
    </r>
    <r>
      <rPr>
        <sz val="10.5"/>
        <color indexed="8"/>
        <rFont val="Calibri"/>
        <family val="2"/>
      </rPr>
      <t>10</t>
    </r>
    <r>
      <rPr>
        <sz val="10.5"/>
        <color indexed="8"/>
        <rFont val="宋体"/>
        <family val="3"/>
        <charset val="134"/>
      </rPr>
      <t>分）</t>
    </r>
  </si>
  <si>
    <r>
      <t>项目实施过程中出现的其他问题</t>
    </r>
    <r>
      <rPr>
        <sz val="10.5"/>
        <color indexed="8"/>
        <rFont val="Calibri"/>
        <family val="2"/>
      </rPr>
      <t>0-10</t>
    </r>
    <r>
      <rPr>
        <sz val="10.5"/>
        <color indexed="8"/>
        <rFont val="宋体"/>
        <family val="3"/>
        <charset val="134"/>
      </rPr>
      <t>分酌情扣分</t>
    </r>
  </si>
  <si>
    <r>
      <t>设计单位年度总体评价</t>
    </r>
    <r>
      <rPr>
        <sz val="10.5"/>
        <color indexed="8"/>
        <rFont val="Calibri"/>
        <family val="2"/>
      </rPr>
      <t xml:space="preserve">   (20</t>
    </r>
    <r>
      <rPr>
        <sz val="10.5"/>
        <color indexed="8"/>
        <rFont val="宋体"/>
        <family val="3"/>
        <charset val="134"/>
      </rPr>
      <t>分</t>
    </r>
    <r>
      <rPr>
        <sz val="10.5"/>
        <color indexed="8"/>
        <rFont val="Calibri"/>
        <family val="2"/>
      </rPr>
      <t>)</t>
    </r>
  </si>
  <si>
    <t>严重不良行为</t>
  </si>
  <si>
    <t>出借、借用资质证书进行投标或承接工程的</t>
  </si>
  <si>
    <r>
      <t>本年度设计企业信用评价直接降为：“</t>
    </r>
    <r>
      <rPr>
        <sz val="10.5"/>
        <color indexed="8"/>
        <rFont val="Calibri"/>
        <family val="2"/>
      </rPr>
      <t>D</t>
    </r>
    <r>
      <rPr>
        <sz val="10.5"/>
        <color indexed="8"/>
        <rFont val="宋体"/>
        <family val="3"/>
        <charset val="134"/>
      </rPr>
      <t>”级</t>
    </r>
  </si>
  <si>
    <t>存在以不法方式获得中标资格的。</t>
  </si>
  <si>
    <t>被确认中标，无故放弃中标的。</t>
  </si>
  <si>
    <t>存在围标、串标行为的</t>
  </si>
  <si>
    <t>其他被限制投标，并在限制期内的</t>
  </si>
  <si>
    <t>由于设计单位原因工程发生重大设计变更</t>
  </si>
  <si>
    <r>
      <t>本年度设计企业信用评价直接降为：“</t>
    </r>
    <r>
      <rPr>
        <sz val="10.5"/>
        <color indexed="8"/>
        <rFont val="Calibri"/>
        <family val="2"/>
      </rPr>
      <t>D</t>
    </r>
    <r>
      <rPr>
        <sz val="10.5"/>
        <color indexed="8"/>
        <rFont val="宋体"/>
        <family val="3"/>
        <charset val="134"/>
      </rPr>
      <t>”级</t>
    </r>
    <r>
      <rPr>
        <sz val="10.5"/>
        <color indexed="8"/>
        <rFont val="Calibri"/>
        <family val="2"/>
      </rPr>
      <t xml:space="preserve">              </t>
    </r>
    <r>
      <rPr>
        <sz val="10.5"/>
        <color indexed="8"/>
        <rFont val="宋体"/>
        <family val="3"/>
        <charset val="134"/>
      </rPr>
      <t>（按照《公路工程设计变更管理办法》（交通部</t>
    </r>
    <r>
      <rPr>
        <sz val="10.5"/>
        <color indexed="8"/>
        <rFont val="Calibri"/>
        <family val="2"/>
      </rPr>
      <t>2005</t>
    </r>
    <r>
      <rPr>
        <sz val="10.5"/>
        <color indexed="8"/>
        <rFont val="宋体"/>
        <family val="3"/>
        <charset val="134"/>
      </rPr>
      <t>年</t>
    </r>
    <r>
      <rPr>
        <sz val="10.5"/>
        <color indexed="8"/>
        <rFont val="Calibri"/>
        <family val="2"/>
      </rPr>
      <t>5</t>
    </r>
    <r>
      <rPr>
        <sz val="10.5"/>
        <color indexed="8"/>
        <rFont val="宋体"/>
        <family val="3"/>
        <charset val="134"/>
      </rPr>
      <t>号令）设计变更等级的划分）</t>
    </r>
  </si>
  <si>
    <t>由于设计单位原因工程发生重大质量安全事故。</t>
  </si>
  <si>
    <r>
      <t>本年度设计企业信用评价直接降为：“</t>
    </r>
    <r>
      <rPr>
        <sz val="10.5"/>
        <color indexed="8"/>
        <rFont val="Calibri"/>
        <family val="2"/>
      </rPr>
      <t>D</t>
    </r>
    <r>
      <rPr>
        <sz val="10.5"/>
        <color indexed="8"/>
        <rFont val="宋体"/>
        <family val="3"/>
        <charset val="134"/>
      </rPr>
      <t>”级</t>
    </r>
    <r>
      <rPr>
        <sz val="10.5"/>
        <color indexed="8"/>
        <rFont val="Calibri"/>
        <family val="2"/>
      </rPr>
      <t xml:space="preserve">             （按照《生产安全事故报告和调查处理条例》（国务院第493号令）生产安全事故等级的划分）</t>
    </r>
  </si>
  <si>
    <t>弄虚作假，提供虚假成果资料的</t>
  </si>
  <si>
    <t>《北京市公路建设项目设计质量后评价》得分等级为“差”的。</t>
  </si>
  <si>
    <t>法律、法规规定的其他情形。</t>
  </si>
  <si>
    <r>
      <t>本年度获奖情况</t>
    </r>
    <r>
      <rPr>
        <sz val="10.5"/>
        <color indexed="8"/>
        <rFont val="Calibri"/>
        <family val="2"/>
      </rPr>
      <t xml:space="preserve">    </t>
    </r>
    <r>
      <rPr>
        <sz val="10.5"/>
        <color indexed="8"/>
        <rFont val="宋体"/>
        <family val="3"/>
        <charset val="134"/>
      </rPr>
      <t>（</t>
    </r>
    <r>
      <rPr>
        <sz val="10.5"/>
        <color indexed="8"/>
        <rFont val="Calibri"/>
        <family val="2"/>
      </rPr>
      <t>1</t>
    </r>
    <r>
      <rPr>
        <sz val="10.5"/>
        <color indexed="8"/>
        <rFont val="宋体"/>
        <family val="3"/>
        <charset val="134"/>
      </rPr>
      <t>分）</t>
    </r>
  </si>
  <si>
    <t>省部级以上奖项</t>
  </si>
  <si>
    <r>
      <t>北京市交通委员会路政局项目获省部以上科技进步奖、优秀设计、勘察、标准、软件奖及优秀企业等行业专项奖，每项加</t>
    </r>
    <r>
      <rPr>
        <sz val="10.5"/>
        <color indexed="8"/>
        <rFont val="Calibri"/>
        <family val="2"/>
      </rPr>
      <t>0.5</t>
    </r>
    <r>
      <rPr>
        <sz val="10.5"/>
        <color indexed="8"/>
        <rFont val="宋体"/>
        <family val="3"/>
        <charset val="134"/>
      </rPr>
      <t>分。</t>
    </r>
  </si>
  <si>
    <t>部门或地区奖项</t>
  </si>
  <si>
    <r>
      <t>北京市交通委员会路政局项目获部门或地区奖、获省级以上部门或协会表彰，每项加</t>
    </r>
    <r>
      <rPr>
        <sz val="10.5"/>
        <color indexed="8"/>
        <rFont val="Calibri"/>
        <family val="2"/>
      </rPr>
      <t>0.2</t>
    </r>
    <r>
      <rPr>
        <sz val="10.5"/>
        <color indexed="8"/>
        <rFont val="宋体"/>
        <family val="3"/>
        <charset val="134"/>
      </rPr>
      <t>分。</t>
    </r>
  </si>
  <si>
    <r>
      <t>设计单位资源及人员配备（</t>
    </r>
    <r>
      <rPr>
        <sz val="10.5"/>
        <color indexed="8"/>
        <rFont val="Calibri"/>
        <family val="2"/>
      </rPr>
      <t>8</t>
    </r>
    <r>
      <rPr>
        <sz val="10.5"/>
        <color indexed="8"/>
        <rFont val="宋体"/>
        <family val="3"/>
        <charset val="134"/>
      </rPr>
      <t>分）</t>
    </r>
  </si>
  <si>
    <r>
      <t>设计单位资质配备</t>
    </r>
    <r>
      <rPr>
        <sz val="10.5"/>
        <color indexed="8"/>
        <rFont val="Calibri"/>
        <family val="2"/>
      </rPr>
      <t xml:space="preserve">         </t>
    </r>
    <r>
      <rPr>
        <sz val="10.5"/>
        <color indexed="8"/>
        <rFont val="宋体"/>
        <family val="3"/>
        <charset val="134"/>
      </rPr>
      <t>（</t>
    </r>
    <r>
      <rPr>
        <sz val="10.5"/>
        <color indexed="8"/>
        <rFont val="Calibri"/>
        <family val="2"/>
      </rPr>
      <t>1</t>
    </r>
    <r>
      <rPr>
        <sz val="10.5"/>
        <color indexed="8"/>
        <rFont val="宋体"/>
        <family val="3"/>
        <charset val="134"/>
      </rPr>
      <t>分）</t>
    </r>
  </si>
  <si>
    <r>
      <t>设计单位资质（</t>
    </r>
    <r>
      <rPr>
        <sz val="10.5"/>
        <color indexed="8"/>
        <rFont val="Calibri"/>
        <family val="2"/>
      </rPr>
      <t>1</t>
    </r>
    <r>
      <rPr>
        <sz val="10.5"/>
        <color indexed="8"/>
        <rFont val="宋体"/>
        <family val="3"/>
        <charset val="134"/>
      </rPr>
      <t>分）</t>
    </r>
  </si>
  <si>
    <r>
      <t>设计单位市政、公路甲级资质得</t>
    </r>
    <r>
      <rPr>
        <sz val="10.5"/>
        <color indexed="8"/>
        <rFont val="Calibri"/>
        <family val="2"/>
      </rPr>
      <t>1</t>
    </r>
    <r>
      <rPr>
        <sz val="10.5"/>
        <color indexed="8"/>
        <rFont val="宋体"/>
        <family val="3"/>
        <charset val="134"/>
      </rPr>
      <t>分，市政甲级、公路乙级或市政乙级、公路甲级资质得</t>
    </r>
    <r>
      <rPr>
        <sz val="10.5"/>
        <color indexed="8"/>
        <rFont val="Calibri"/>
        <family val="2"/>
      </rPr>
      <t>0.8</t>
    </r>
    <r>
      <rPr>
        <sz val="10.5"/>
        <color indexed="8"/>
        <rFont val="宋体"/>
        <family val="3"/>
        <charset val="134"/>
      </rPr>
      <t>分，市政乙级、公路乙级资质扣</t>
    </r>
    <r>
      <rPr>
        <sz val="10.5"/>
        <color indexed="8"/>
        <rFont val="Calibri"/>
        <family val="2"/>
      </rPr>
      <t>0.6</t>
    </r>
    <r>
      <rPr>
        <sz val="10.5"/>
        <color indexed="8"/>
        <rFont val="宋体"/>
        <family val="3"/>
        <charset val="134"/>
      </rPr>
      <t>分，以此类推每升高一级资质增加</t>
    </r>
    <r>
      <rPr>
        <sz val="10.5"/>
        <color indexed="8"/>
        <rFont val="Calibri"/>
        <family val="2"/>
      </rPr>
      <t>0.2</t>
    </r>
    <r>
      <rPr>
        <sz val="10.5"/>
        <color indexed="8"/>
        <rFont val="宋体"/>
        <family val="3"/>
        <charset val="134"/>
      </rPr>
      <t>分。</t>
    </r>
  </si>
  <si>
    <r>
      <t>人员配备</t>
    </r>
    <r>
      <rPr>
        <sz val="10.5"/>
        <color indexed="8"/>
        <rFont val="Calibri"/>
        <family val="2"/>
      </rPr>
      <t xml:space="preserve">                                    </t>
    </r>
    <r>
      <rPr>
        <sz val="10.5"/>
        <color indexed="8"/>
        <rFont val="宋体"/>
        <family val="3"/>
        <charset val="134"/>
      </rPr>
      <t>（</t>
    </r>
    <r>
      <rPr>
        <sz val="10.5"/>
        <color indexed="8"/>
        <rFont val="Calibri"/>
        <family val="2"/>
      </rPr>
      <t>7</t>
    </r>
    <r>
      <rPr>
        <sz val="10.5"/>
        <color indexed="8"/>
        <rFont val="宋体"/>
        <family val="3"/>
        <charset val="134"/>
      </rPr>
      <t>分）</t>
    </r>
  </si>
  <si>
    <r>
      <t>项目中设计人员配备（</t>
    </r>
    <r>
      <rPr>
        <sz val="10.5"/>
        <color indexed="8"/>
        <rFont val="Calibri"/>
        <family val="2"/>
      </rPr>
      <t>5</t>
    </r>
    <r>
      <rPr>
        <sz val="10.5"/>
        <color indexed="8"/>
        <rFont val="宋体"/>
        <family val="3"/>
        <charset val="134"/>
      </rPr>
      <t>分）</t>
    </r>
  </si>
  <si>
    <r>
      <t>设计人员配备无法满足设计要求，被业主要求更换的，每人次扣</t>
    </r>
    <r>
      <rPr>
        <sz val="10.5"/>
        <color indexed="8"/>
        <rFont val="Calibri"/>
        <family val="2"/>
      </rPr>
      <t>0.5</t>
    </r>
    <r>
      <rPr>
        <sz val="10.5"/>
        <color indexed="8"/>
        <rFont val="宋体"/>
        <family val="3"/>
        <charset val="134"/>
      </rPr>
      <t>分；要求替换设计人员时，不能按要求及时替换的扣</t>
    </r>
    <r>
      <rPr>
        <sz val="10.5"/>
        <color indexed="8"/>
        <rFont val="Calibri"/>
        <family val="2"/>
      </rPr>
      <t>5</t>
    </r>
    <r>
      <rPr>
        <sz val="10.5"/>
        <color indexed="8"/>
        <rFont val="宋体"/>
        <family val="3"/>
        <charset val="134"/>
      </rPr>
      <t>分；投标书承诺的项目负责人未及时到位或未经同意更换的每人次扣</t>
    </r>
    <r>
      <rPr>
        <sz val="10.5"/>
        <color indexed="8"/>
        <rFont val="Calibri"/>
        <family val="2"/>
      </rPr>
      <t>1</t>
    </r>
    <r>
      <rPr>
        <sz val="10.5"/>
        <color indexed="8"/>
        <rFont val="宋体"/>
        <family val="3"/>
        <charset val="134"/>
      </rPr>
      <t>分；投标书承诺的其它专业负责人未及时到位或未经同意更换的每人次扣</t>
    </r>
    <r>
      <rPr>
        <sz val="10.5"/>
        <color indexed="8"/>
        <rFont val="Calibri"/>
        <family val="2"/>
      </rPr>
      <t>0.5</t>
    </r>
    <r>
      <rPr>
        <sz val="10.5"/>
        <color indexed="8"/>
        <rFont val="宋体"/>
        <family val="3"/>
        <charset val="134"/>
      </rPr>
      <t>分；投标书承诺的后期服务人员未及时到位或未经同意更换的每人次扣</t>
    </r>
    <r>
      <rPr>
        <sz val="10.5"/>
        <color indexed="8"/>
        <rFont val="Calibri"/>
        <family val="2"/>
      </rPr>
      <t>0.5</t>
    </r>
    <r>
      <rPr>
        <sz val="10.5"/>
        <color indexed="8"/>
        <rFont val="宋体"/>
        <family val="3"/>
        <charset val="134"/>
      </rPr>
      <t>分</t>
    </r>
  </si>
  <si>
    <r>
      <t>设计人员署名（</t>
    </r>
    <r>
      <rPr>
        <sz val="10.5"/>
        <color indexed="8"/>
        <rFont val="Calibri"/>
        <family val="2"/>
      </rPr>
      <t>2</t>
    </r>
    <r>
      <rPr>
        <sz val="10.5"/>
        <color indexed="8"/>
        <rFont val="宋体"/>
        <family val="3"/>
        <charset val="134"/>
      </rPr>
      <t>分）</t>
    </r>
  </si>
  <si>
    <r>
      <t>设计人员不按规定署名的每处扣</t>
    </r>
    <r>
      <rPr>
        <sz val="10.5"/>
        <color indexed="8"/>
        <rFont val="Calibri"/>
        <family val="2"/>
      </rPr>
      <t>0.2</t>
    </r>
    <r>
      <rPr>
        <sz val="10.5"/>
        <color indexed="8"/>
        <rFont val="宋体"/>
        <family val="3"/>
        <charset val="134"/>
      </rPr>
      <t>分；设计人员无署名资格代签的每处扣</t>
    </r>
    <r>
      <rPr>
        <sz val="10.5"/>
        <color indexed="8"/>
        <rFont val="Calibri"/>
        <family val="2"/>
      </rPr>
      <t>0.5</t>
    </r>
    <r>
      <rPr>
        <sz val="10.5"/>
        <color indexed="8"/>
        <rFont val="宋体"/>
        <family val="3"/>
        <charset val="134"/>
      </rPr>
      <t>分</t>
    </r>
  </si>
  <si>
    <r>
      <t>协调配合运营管理总体评价（</t>
    </r>
    <r>
      <rPr>
        <sz val="10.5"/>
        <color indexed="8"/>
        <rFont val="Calibri"/>
        <family val="2"/>
      </rPr>
      <t>7</t>
    </r>
    <r>
      <rPr>
        <sz val="10.5"/>
        <color indexed="8"/>
        <rFont val="宋体"/>
        <family val="3"/>
        <charset val="134"/>
      </rPr>
      <t>分）</t>
    </r>
  </si>
  <si>
    <r>
      <t>总体评价（</t>
    </r>
    <r>
      <rPr>
        <sz val="10.5"/>
        <color indexed="8"/>
        <rFont val="Calibri"/>
        <family val="2"/>
      </rPr>
      <t>7</t>
    </r>
    <r>
      <rPr>
        <sz val="10.5"/>
        <color indexed="8"/>
        <rFont val="宋体"/>
        <family val="3"/>
        <charset val="134"/>
      </rPr>
      <t>分）</t>
    </r>
  </si>
  <si>
    <t>根据项目阶段不同，分别由项目中心、主管分局或业主对被评价单位全年情况打分，各单位打分平均后为本项得分。</t>
  </si>
  <si>
    <r>
      <t>设计质量后评价（</t>
    </r>
    <r>
      <rPr>
        <sz val="10.5"/>
        <color indexed="8"/>
        <rFont val="Calibri"/>
        <family val="2"/>
      </rPr>
      <t>2</t>
    </r>
    <r>
      <rPr>
        <sz val="10.5"/>
        <color indexed="8"/>
        <rFont val="宋体"/>
        <family val="3"/>
        <charset val="134"/>
      </rPr>
      <t>分）</t>
    </r>
  </si>
  <si>
    <r>
      <t>设计质量后评价等级为“好”不扣分；“较好”扣</t>
    </r>
    <r>
      <rPr>
        <sz val="10.5"/>
        <color indexed="8"/>
        <rFont val="Calibri"/>
        <family val="2"/>
      </rPr>
      <t>0.5</t>
    </r>
    <r>
      <rPr>
        <sz val="10.5"/>
        <color indexed="8"/>
        <rFont val="宋体"/>
        <family val="3"/>
        <charset val="134"/>
      </rPr>
      <t>分；“一般”扣</t>
    </r>
    <r>
      <rPr>
        <sz val="10.5"/>
        <color indexed="8"/>
        <rFont val="Calibri"/>
        <family val="2"/>
      </rPr>
      <t>1</t>
    </r>
    <r>
      <rPr>
        <sz val="10.5"/>
        <color indexed="8"/>
        <rFont val="宋体"/>
        <family val="3"/>
        <charset val="134"/>
      </rPr>
      <t>分；“较差”扣</t>
    </r>
    <r>
      <rPr>
        <sz val="10.5"/>
        <color indexed="8"/>
        <rFont val="Calibri"/>
        <family val="2"/>
      </rPr>
      <t>2</t>
    </r>
    <r>
      <rPr>
        <sz val="10.5"/>
        <color indexed="8"/>
        <rFont val="宋体"/>
        <family val="3"/>
        <charset val="134"/>
      </rPr>
      <t>分。当有多个项目完成了后评价，得分采用算数平均方式进行计算，计算结果参照后评价办法进行等级分类后计入本项。当没有项目完成后评价时，本项按照等级为“一般”处理。</t>
    </r>
  </si>
  <si>
    <r>
      <t>其它情况（</t>
    </r>
    <r>
      <rPr>
        <sz val="10.5"/>
        <color indexed="8"/>
        <rFont val="Calibri"/>
        <family val="2"/>
      </rPr>
      <t>2</t>
    </r>
    <r>
      <rPr>
        <sz val="10.5"/>
        <color indexed="8"/>
        <rFont val="宋体"/>
        <family val="3"/>
        <charset val="134"/>
      </rPr>
      <t>分）</t>
    </r>
  </si>
  <si>
    <r>
      <t>其他情况（</t>
    </r>
    <r>
      <rPr>
        <sz val="10.5"/>
        <color indexed="8"/>
        <rFont val="Calibri"/>
        <family val="2"/>
      </rPr>
      <t>2</t>
    </r>
    <r>
      <rPr>
        <sz val="10.5"/>
        <color indexed="8"/>
        <rFont val="宋体"/>
        <family val="3"/>
        <charset val="134"/>
      </rPr>
      <t>分）</t>
    </r>
  </si>
  <si>
    <t>相关评价单位所确定的其它不良行为。</t>
  </si>
  <si>
    <r>
      <t>*</t>
    </r>
    <r>
      <rPr>
        <sz val="10.5"/>
        <color indexed="8"/>
        <rFont val="宋体"/>
        <family val="3"/>
        <charset val="134"/>
      </rPr>
      <t>每项评价办法中扣除总分不得超出四级指标中设定分数</t>
    </r>
  </si>
  <si>
    <t>附件1：公路设计企业信用行为评定标准</t>
  </si>
  <si>
    <t>行为等级和扣分标准</t>
  </si>
  <si>
    <t>备注</t>
  </si>
  <si>
    <t>评定内容</t>
  </si>
  <si>
    <t>行为代码</t>
  </si>
  <si>
    <t>失信行为</t>
  </si>
  <si>
    <t>投标行为（满分100，扣完为止。行为代码GLSJ1）</t>
  </si>
  <si>
    <t>GLSJ1-1</t>
  </si>
  <si>
    <t>超越资质等级许可范围承揽工程勘察设计</t>
  </si>
  <si>
    <t>直接定为D级</t>
  </si>
  <si>
    <t>GLSJ1-2</t>
  </si>
  <si>
    <t>出借资质，允许其他单位或个人以本单位名义承揽工程勘察设计</t>
  </si>
  <si>
    <t>GLSJ1-3</t>
  </si>
  <si>
    <t>借用他人资质证书承揽工程勘察设计</t>
  </si>
  <si>
    <t>GLSJ1-4</t>
  </si>
  <si>
    <t>与招标人或其他投标人串通投标</t>
  </si>
  <si>
    <t>GLSJ1-5</t>
  </si>
  <si>
    <t>因违反法律、法规、规章被禁止投标后，在禁止期内仍参与投标</t>
  </si>
  <si>
    <t>40分/次，已为D级的，D级延期半年</t>
  </si>
  <si>
    <t>GLSJ1-6</t>
  </si>
  <si>
    <t>资审材料或投标文件虚假</t>
  </si>
  <si>
    <t>40分/次</t>
  </si>
  <si>
    <t>单个标段一次投标计为一次</t>
  </si>
  <si>
    <t>GLSJ1-7</t>
  </si>
  <si>
    <t>恶意虚假投诉举报</t>
  </si>
  <si>
    <t>30分/次</t>
  </si>
  <si>
    <t>GLSJ1-8</t>
  </si>
  <si>
    <t>中标人拒不按照要求提交履约保证金</t>
  </si>
  <si>
    <t>20分/次</t>
  </si>
  <si>
    <t>GLSJ1-9</t>
  </si>
  <si>
    <t>中标后无正当理由放弃中标的</t>
  </si>
  <si>
    <t>GLSJ1-10</t>
  </si>
  <si>
    <t>其他被认为失信的投标行为</t>
  </si>
  <si>
    <t>6-10分</t>
  </si>
  <si>
    <t>由省级交通运输主管部门根据本地实际情况在实施细则中增加</t>
  </si>
  <si>
    <t>履约行为（满分100，扣完为止。行为代码GLSJ2）</t>
  </si>
  <si>
    <t>严重不良行为（行为代码GLSJ2-1）</t>
  </si>
  <si>
    <t>GLSJ2-1-1</t>
  </si>
  <si>
    <t>因勘察设计原因造成重大质量或重大及以上安全事故</t>
  </si>
  <si>
    <t>GLSJ2-1-2</t>
  </si>
  <si>
    <t>将中标合同转包或违法分包</t>
  </si>
  <si>
    <t>GLSJ2-1-3</t>
  </si>
  <si>
    <t>成果文件不满足有关主管部门批复意见和强制性标准要求的</t>
  </si>
  <si>
    <t>GLSJ2-1-4</t>
  </si>
  <si>
    <t>未按规定进行地质勘察或提供虚假地质资料的</t>
  </si>
  <si>
    <t>GLSJ2-1-5</t>
  </si>
  <si>
    <t>地质勘察深度不足或未利用的</t>
  </si>
  <si>
    <t>15分/次</t>
  </si>
  <si>
    <t>GLSJ2-1-6</t>
  </si>
  <si>
    <t>因勘察设计原因，引起重大设计变更的</t>
  </si>
  <si>
    <t>人员到位（满分25，扣完为止。行为代码GLSJ2-2）</t>
  </si>
  <si>
    <t>GLSJ2-2-1</t>
  </si>
  <si>
    <t>投标书承诺的项目负责人未经同意更换的</t>
  </si>
  <si>
    <t>12分/人次</t>
  </si>
  <si>
    <t>GLSJ2-2-2</t>
  </si>
  <si>
    <t>投标书承诺的其它专业负责人未经同意更换的</t>
  </si>
  <si>
    <t>6分/人次</t>
  </si>
  <si>
    <t>GLSJ2-2-3</t>
  </si>
  <si>
    <t>投标书承诺的后期服务人员未经同意更换的</t>
  </si>
  <si>
    <t>GLSJ2-2-4</t>
  </si>
  <si>
    <t>后期服务设计代表因自身过失原因被更换的</t>
  </si>
  <si>
    <t>进度管理（满分25，扣完为止。行为代码GLSJ2-3）</t>
  </si>
  <si>
    <t>GLSJ2-3-1</t>
  </si>
  <si>
    <t>未按合同约定开展外业工作的，或提交外业成果的时间不满足合同规定或设计要求需要的</t>
  </si>
  <si>
    <t>10分/次</t>
  </si>
  <si>
    <t>因勘察设计原因造成不良行为的予以扣分</t>
  </si>
  <si>
    <t>GLSJ2-3-2</t>
  </si>
  <si>
    <t>未按承诺时间提交设计文件成果的</t>
  </si>
  <si>
    <t>未按期提交设计成果，但对项目的立项、报批等后续工作未造成实质影响的</t>
  </si>
  <si>
    <t>未按期提交设计成果，影响项目的立项、报批等后续工作的</t>
  </si>
  <si>
    <t>不能按承诺时间完成业主委托的其他阶段性成果的</t>
  </si>
  <si>
    <t>12分/次</t>
  </si>
  <si>
    <t>GLSJ2-3-3</t>
  </si>
  <si>
    <t>因勘察设计进度原因，引起项目推迟开工的</t>
  </si>
  <si>
    <t>因设计单位原因造成设计方案、项目建议书、初步设计等文件未被批复的</t>
  </si>
  <si>
    <t>因设计单位原因造成方案、建议书、初步设计等文件批复拖延的</t>
  </si>
  <si>
    <t>1-5分/次</t>
  </si>
  <si>
    <t>有10天以内拖延且对计划无严重影响扣1分；10-20天拖延或对计划有较严重影响扣3分；20天以上拖延或有严重影响的扣5分。</t>
  </si>
  <si>
    <t>设计人员对方案汇报不积极准备，方案没有实质性进展的</t>
  </si>
  <si>
    <t>2分/次</t>
  </si>
  <si>
    <t xml:space="preserve">  </t>
  </si>
  <si>
    <t>因设计单位原因造成设计进度迟缓不能按时上报的</t>
  </si>
  <si>
    <t>设计人员对业主提出的要求是否能及时开展工作并在时限内上报工作成果，如不能按时上报的</t>
  </si>
  <si>
    <t>因设计单位原因，设计进度的拖延对工程开工或对工程进度造成拖延的视影响情况因设计单位原因，相关资料不能按时上报的</t>
  </si>
  <si>
    <t>GLSJ2-3-4</t>
  </si>
  <si>
    <t>因后期服务不及时，引起工期延误的</t>
  </si>
  <si>
    <t>GLSJ2-3-5</t>
  </si>
  <si>
    <t>未按时参加交（竣）工验收或参与建设工程质量事故分析</t>
  </si>
  <si>
    <t>6分/次</t>
  </si>
  <si>
    <t>成果质量（满分30，扣完为止。行为代码GLSJ2-4）</t>
  </si>
  <si>
    <t>GLSJ2-4-1</t>
  </si>
  <si>
    <t>因勘察设计原因引起一般质量事故或较大安全事故的</t>
  </si>
  <si>
    <t>GLSJ2-4-2</t>
  </si>
  <si>
    <t>因设计原因，项目各阶段设计投资额度超过上一阶段批准投资额的允许偏差范围</t>
  </si>
  <si>
    <t>没有投资估算的</t>
  </si>
  <si>
    <t>投资估算编制明显不合理的</t>
  </si>
  <si>
    <t>1分/处</t>
  </si>
  <si>
    <t>概算文件丢漏项、编制错误的</t>
  </si>
  <si>
    <t>设计单位上报概算与批复概算数额相差20%以上的</t>
  </si>
  <si>
    <t>1分/5%</t>
  </si>
  <si>
    <t>由于设计单位原因造成的上报概算数额与上阶段批复概算数额相差10%的</t>
  </si>
  <si>
    <t>由于设计单位原因造成的预算与上阶段投资批复数额相差10%及以上</t>
  </si>
  <si>
    <t>GLSJ2-4-3</t>
  </si>
  <si>
    <t>咨询或审查单位认定成果文件不满足勘察设计深度要求</t>
  </si>
  <si>
    <t>设计方案、项目建议书、初步设计、施工图设计等文件不符合《公路工程基本建设项目设计文件编制办法》的。</t>
  </si>
  <si>
    <t>设计方案、项目建议书、初步设计、施工图设计等文件内容（平纵横、路基路面、排水、重大结构物、交通工程、绿化工程等）不齐全的，设计方案（未考虑征地拆迁、文物、河道、环保、铁路等）不完善的</t>
  </si>
  <si>
    <t>设计单位没有征求相关部门意见的</t>
  </si>
  <si>
    <t>5分/次</t>
  </si>
  <si>
    <t>设计单位未听取相关部门合理意见的</t>
  </si>
  <si>
    <t>2.5分/次</t>
  </si>
  <si>
    <t>因设计单位原因成果文件未通过评审的，每次扣2.5分。</t>
  </si>
  <si>
    <t>GLSJ2-4-4</t>
  </si>
  <si>
    <t>因勘察设计原因，引起较大设计变更的</t>
  </si>
  <si>
    <t>由于设计单位原因而产生的一般设计变更</t>
  </si>
  <si>
    <t>1分/次</t>
  </si>
  <si>
    <t>界定变更设计的重大与较大以《公路工程设计变更管理办法》（交通部令2005年第5号）规定及《北京市交通委员会路政局道路工程设计变更管理办法》（京交路建发〔2012〕35号）</t>
  </si>
  <si>
    <t>由于设计单位原因产生的较大设计变更</t>
  </si>
  <si>
    <t>由于设计单位原因设计变更累计金额超施工图预算批复</t>
  </si>
  <si>
    <t>GLSJ2-4-5</t>
  </si>
  <si>
    <t>对批复意见或审查意见的重大技术方案未落实的</t>
  </si>
  <si>
    <t>对上一阶段批复的执行情况及对相关主管部门意见的执行情况，未研究、回复的</t>
  </si>
  <si>
    <t>3分/次</t>
  </si>
  <si>
    <t>对上一阶段批复未按照执行的</t>
  </si>
  <si>
    <t>对批复意见或审查意见的重大技术方案未研究或未回复的</t>
  </si>
  <si>
    <t>6分/处</t>
  </si>
  <si>
    <t>GLSJ2-4-6</t>
  </si>
  <si>
    <t>签章不全、未授权代签或借用他人资格签章</t>
  </si>
  <si>
    <t>其他履约失信行为（满分20，扣完为止。行为代码GLSJ2-5）</t>
  </si>
  <si>
    <t>GLSJ2-5-1</t>
  </si>
  <si>
    <t>在设计变更中，与建设管理单位、施工企业等机构或人员串通，谋取非法利益</t>
  </si>
  <si>
    <t>GLSJ2-5-2</t>
  </si>
  <si>
    <t>设计单位指定建筑材料生产厂家、供应商的</t>
  </si>
  <si>
    <t>GLSJ2-5-3</t>
  </si>
  <si>
    <t>勘察设计工作大纲及实施细则未落实，或不满足要求的</t>
  </si>
  <si>
    <t>GLSJ2-5-4</t>
  </si>
  <si>
    <t>发生廉政事件但未触犯刑事法律的</t>
  </si>
  <si>
    <t>8分/次</t>
  </si>
  <si>
    <t>GLSJ2-5-5</t>
  </si>
  <si>
    <t>建设项目出现突发事件，拒不执行应急或救援任务</t>
  </si>
  <si>
    <t>GLSJ2-5-6</t>
  </si>
  <si>
    <t>对工程变更把关不严，造成浪费或经济损失</t>
  </si>
  <si>
    <t>GLSJ2-5-7</t>
  </si>
  <si>
    <t>其他被认为失信的履约行为</t>
  </si>
  <si>
    <t>方案汇报材料无法满足汇报深度的</t>
  </si>
  <si>
    <t>此前汇报中提出的意见本次未解决的</t>
  </si>
  <si>
    <t>业主根据设计单位与各相关单位配合情况评分</t>
  </si>
  <si>
    <t>0-10分</t>
  </si>
  <si>
    <t>其他行为           （行为代码GLSJ3）</t>
  </si>
  <si>
    <t>GLSJ3-1</t>
  </si>
  <si>
    <t>被司法机关认定有单位行贿、受贿行为，并构成犯罪</t>
  </si>
  <si>
    <t>GLSJ3-2</t>
  </si>
  <si>
    <t>信用评价弄虚作假或以不正当手段骗取较高信用等级</t>
  </si>
  <si>
    <t>在企业总分中扣除</t>
  </si>
  <si>
    <t>GLSJ3-3</t>
  </si>
  <si>
    <t>被国务院交通运输主管部门通报批评</t>
  </si>
  <si>
    <t>GLSJ3-4</t>
  </si>
  <si>
    <t>省级及以上交通运输主管部门要求企业填报向社会公布的信息，存在虚假的</t>
  </si>
  <si>
    <t>GLSJ3-5</t>
  </si>
  <si>
    <t>被省级交通运输主管部门通报批评</t>
  </si>
  <si>
    <t>GLSJ3-6</t>
  </si>
  <si>
    <t>拒绝参与交通运输主管部门组织的应急抢险任务</t>
  </si>
  <si>
    <t>BJGLSJ3-6-1</t>
  </si>
  <si>
    <t>省部级以上奖项    （2分）</t>
  </si>
  <si>
    <t>本市项目获得科学技术奖、全国优秀工程设计奖、詹天佑土木工程大奖、全国优秀工程勘察设计行业奖</t>
  </si>
  <si>
    <t>1分/项</t>
  </si>
  <si>
    <t>企业在北京市年度信用评价总分不能超过100分</t>
  </si>
  <si>
    <t>部门或地区奖项    （2分）</t>
  </si>
  <si>
    <t>北京市优秀工程设计奖、北京市科学技术奖、北京市优秀工程咨询成果奖</t>
  </si>
  <si>
    <t>0.5分/项</t>
  </si>
  <si>
    <t>40分、次；已为D级的，D级延期半年D级延期半年</t>
  </si>
  <si>
    <t>BJGLSJ1-10</t>
  </si>
  <si>
    <t>后期服务设计代表因自身过错原因被更换的</t>
  </si>
  <si>
    <t>未按投标书承诺时间提交设计文件成果的</t>
  </si>
  <si>
    <t>BJGLSJ2-3-6</t>
  </si>
  <si>
    <t>因设计单位原因造成设计方案、项目建议书、初步设计等方案未被批复的</t>
  </si>
  <si>
    <t>BJGLSJ2-3-7</t>
  </si>
  <si>
    <t>设计人员对方案或图纸设计汇报不积极准备，方案没有实质性进展</t>
  </si>
  <si>
    <t>BJGLSJ2-3-8</t>
  </si>
  <si>
    <t>因设计单位原因造成方案或图纸设计进度迟缓不能按时上报的</t>
  </si>
  <si>
    <t>1分/天</t>
  </si>
  <si>
    <t>BJGLSJ2-3-9</t>
  </si>
  <si>
    <t>BJGLSJ2-3-10</t>
  </si>
  <si>
    <t>因设计单位原因，造成成果资料上报延误的</t>
  </si>
  <si>
    <t>0.5分/天</t>
  </si>
  <si>
    <t>界定变更设计的重大与较大以《公路工程设计变更管理办法》（交通部令2005年第5号）规定为准</t>
  </si>
  <si>
    <t>BJGLSJ2-4-7</t>
  </si>
  <si>
    <t>设计方案、项目建议书没有投资估算的</t>
  </si>
  <si>
    <t>BJGLSJ2-4-8</t>
  </si>
  <si>
    <t>各阶段投资估算编制明显不合理的</t>
  </si>
  <si>
    <t>BJGLSJ2-4-9</t>
  </si>
  <si>
    <t>各阶段设计、概算文件丢漏项、编制错误的</t>
  </si>
  <si>
    <t>BJGLSJ2-4-10</t>
  </si>
  <si>
    <t>设计单位上报概算与批复概算数额相差20%（不含）以上的</t>
  </si>
  <si>
    <t>BJGLSJ2-4-11</t>
  </si>
  <si>
    <t>设计单位原因造成的上报概算数额与上阶段批复概算数额相差10%（不含）以上的</t>
  </si>
  <si>
    <t>BJGLSJ2-4-12</t>
  </si>
  <si>
    <t>设计单位原因造成的预算与上阶段投资批复数额相差10%以上</t>
  </si>
  <si>
    <t>BJGLSJ2-4-13</t>
  </si>
  <si>
    <t>设计方案、项目建议书不符合《公路工程基本建设项目设计文件编制办法》</t>
  </si>
  <si>
    <t>BJGLSJ2-4-14</t>
  </si>
  <si>
    <t>设计方案、项目建议书内容（平纵横、路基路面、排水、重大结构物、交通工程、绿化工程等）不齐全的</t>
  </si>
  <si>
    <t>BJGLSJ2-4-15</t>
  </si>
  <si>
    <t>设计方案、项目建议书（未考虑征地拆迁、文物、河道、环保、铁路等）不完善的</t>
  </si>
  <si>
    <t>0.5分/处</t>
  </si>
  <si>
    <t>BJGLSJ2-4-16</t>
  </si>
  <si>
    <t>由于设计单位原因而产生的一般设计变更数量</t>
  </si>
  <si>
    <t>按照《公路工程设计变更管理办法》（交通部2005年5号令）；《北京市交通委员会路政局道路工程设计变更管理办法》（京交路建发〔2012〕35号）设计变更等级的划分</t>
  </si>
  <si>
    <t>BJGLSJ2-4-17</t>
  </si>
  <si>
    <t>由于设计单位原因设计变更累计金额超施工图预算批复10%（不含）以上</t>
  </si>
  <si>
    <t>1分/1%</t>
  </si>
  <si>
    <t>BJGLSJ2-4-18</t>
  </si>
  <si>
    <t>设计单位没有听取相关部门意见的</t>
  </si>
  <si>
    <t>BJGLSJ2-4-19</t>
  </si>
  <si>
    <t>BJGLSJ2-4-20</t>
  </si>
  <si>
    <t>BJGLSJ2-4-21</t>
  </si>
  <si>
    <t>对上一阶段批复的执行情况及对相关主管部门意见的执行情况，未按照执行的</t>
  </si>
  <si>
    <t>BJGLSJ2-5-7</t>
  </si>
  <si>
    <t>各阶段方案汇报材料无法满足汇报深度的</t>
  </si>
  <si>
    <t>BJGLSJ2-5-8</t>
  </si>
  <si>
    <t>此前汇报中提出的意见本次解决情况，未回复、未解决的</t>
  </si>
  <si>
    <t>BJGLSJ2-5-9</t>
  </si>
  <si>
    <t>业主根据设计单位与各相关单位配合情况评分，</t>
  </si>
  <si>
    <t xml:space="preserve">     其他行为                （行为代码GLSJ3）</t>
  </si>
  <si>
    <t>BJGLSJ3-7</t>
  </si>
  <si>
    <t>项目获科技进步奖、优秀设计、勘察、标准、软件奖及优秀企业等省部以上交通行业主管部门行业专项奖。</t>
  </si>
  <si>
    <t>0.5分/次(在企业总分中增加)</t>
  </si>
  <si>
    <t>本项最多2分，企业在北京市年度信用评价总分不能超过100分。</t>
  </si>
  <si>
    <t>BJGLSJ3-8</t>
  </si>
  <si>
    <t>项目获部门或地区奖、获省级以上部门或协会表彰，。</t>
  </si>
  <si>
    <t>0.25分/次(在企业总分中增加)</t>
  </si>
  <si>
    <t>附件1：北京市公路设计企业信用行为评定标准</t>
  </si>
  <si>
    <t>严重失信行为（行为代码GLSJ1-1）</t>
  </si>
  <si>
    <t>GLSJ1-1-1</t>
  </si>
  <si>
    <t>超越资质等级许可范围承揽工程</t>
  </si>
  <si>
    <t>GLSJ1-1-2</t>
  </si>
  <si>
    <t>出借资质，允许以本单位名义投标</t>
  </si>
  <si>
    <t>GLSJ1-1-3</t>
  </si>
  <si>
    <t>受让或租借资质，以他人名义投标</t>
  </si>
  <si>
    <t>GLSJ1-1-4</t>
  </si>
  <si>
    <t>GLSJ1-1-5</t>
  </si>
  <si>
    <t>红色文字为北京市增加条目</t>
  </si>
  <si>
    <t>GLSJ1-1-6</t>
  </si>
  <si>
    <t>直接定为D级；已为D级的，D级延期半年</t>
  </si>
  <si>
    <t>紫色文字为在交通部标准中增加细则</t>
  </si>
  <si>
    <t>其他失信行为（行为代码GLSJ1-2）</t>
  </si>
  <si>
    <t>GLSJ1-2-1</t>
  </si>
  <si>
    <t>中标人拒不按照招标文件要求提交履约保证金</t>
  </si>
  <si>
    <t>GLSJ1-2-2</t>
  </si>
  <si>
    <t>GLSJ1-2-3</t>
  </si>
  <si>
    <t>未按时确认补遗书等招标人发出的通知</t>
  </si>
  <si>
    <t>GLSJ1-2-4</t>
  </si>
  <si>
    <t>无正当理由未在规定时间内签订合同</t>
  </si>
  <si>
    <t>GLSJ1-2-5</t>
  </si>
  <si>
    <t>1、人员变更申请</t>
  </si>
  <si>
    <t>设计人员不具备相应执业资格条件</t>
  </si>
  <si>
    <t>5分/人次</t>
  </si>
  <si>
    <t>2、会议纪要</t>
  </si>
  <si>
    <t>投标书承诺的施工期设计代表未经同意更换</t>
  </si>
  <si>
    <t>GLSJ2-2-5</t>
  </si>
  <si>
    <t>施工期设计代表因自身过失原因被更换</t>
  </si>
  <si>
    <t>3、图纸会审记录</t>
  </si>
  <si>
    <t>进度管理（满分15，扣完为止。行为代码GLSJ2-3）</t>
  </si>
  <si>
    <t>因勘察设计原因未按合同约定时间提交设计文件成果</t>
  </si>
  <si>
    <t>4、工程洽商、变更申请及相关资料</t>
  </si>
  <si>
    <t>因自身原因未按合同约定开展外业工作或因自身原因提交外业成果的时间不满足合同规定或设计要求</t>
  </si>
  <si>
    <t>5、立项、批复资料</t>
  </si>
  <si>
    <t>因勘察设计单位原因造成项目进度滞后，勘察设计计划调整后业主认为仍不能保证项目按期开工的</t>
  </si>
  <si>
    <t>因设计单位原因造成初步设计、专项评估等文件批复拖延，引起项目推迟开工的</t>
  </si>
  <si>
    <t>因设计单位原因导致不能按期进行施工图外业验收，引起项目推迟开工的</t>
  </si>
  <si>
    <t>因设计单位原因造成征迁工作拖延，引起项目推迟开工的</t>
  </si>
  <si>
    <t>因设计单位原因造成施工招投标拖延，引起项目推迟开工的</t>
  </si>
  <si>
    <t>6、投资估算</t>
  </si>
  <si>
    <t>因设计单位原因造成施工图设计不能按期通过评审，引起项目推迟开工的</t>
  </si>
  <si>
    <t>7、各阶段概算</t>
  </si>
  <si>
    <t>非关键性工程工期延误，不影响工程总工期的</t>
  </si>
  <si>
    <t>8、施工图预算、竣工结算</t>
  </si>
  <si>
    <t>关键性工程延误，造成总工期拖延或非关键性工程延误时间过长，影响总工期的</t>
  </si>
  <si>
    <t>5分/天</t>
  </si>
  <si>
    <t>9、获奖证明</t>
  </si>
  <si>
    <t>因勘察设计原因引起一般质量问题或一般安全事故</t>
  </si>
  <si>
    <t>13分/次</t>
  </si>
  <si>
    <t>成果文件不满足有关主管部门批复意见和强制性标准要求</t>
  </si>
  <si>
    <t>10分/项次</t>
  </si>
  <si>
    <t>成果文件不满足勘察设计深度要求</t>
  </si>
  <si>
    <t>各阶段外业调查成果不满足《公路勘测规范》、《公路勘测细则》要求的。</t>
  </si>
  <si>
    <t>2分/项</t>
  </si>
  <si>
    <t>成果文件不满足《公路工程基本建设项目设计文件编制办法》的</t>
  </si>
  <si>
    <t>设计文件未采用外业调查成果的</t>
  </si>
  <si>
    <t>因勘察设计深度不足导致不能通过评审的</t>
  </si>
  <si>
    <t>GLSJ2-4-7</t>
  </si>
  <si>
    <t>GLSJ2-4-8</t>
  </si>
  <si>
    <t>因勘察设计原因，引起重大设计变更</t>
  </si>
  <si>
    <t>20分/项次</t>
  </si>
  <si>
    <t>GLSJ2-4-9</t>
  </si>
  <si>
    <t>GLSJ2-4-10</t>
  </si>
  <si>
    <t>由于设计单位原因设计变更累计金额超批复概算</t>
  </si>
  <si>
    <t>其他履约失信行为（满分30，扣完为止。行为代码GLSJ2-5）</t>
  </si>
  <si>
    <t>在设计或设计变更中，违规谋取非法利益</t>
  </si>
  <si>
    <t>未按合同规定进行地质勘察</t>
  </si>
  <si>
    <t>地质勘察时间滞后，地质勘察成果未利用</t>
  </si>
  <si>
    <t>地质勘察深度不足</t>
  </si>
  <si>
    <t>单次审查、验收或检查为一次</t>
  </si>
  <si>
    <t>提供虚假地质勘察资料的</t>
  </si>
  <si>
    <t>GLSJ2-5-8</t>
  </si>
  <si>
    <t>勘察设计工作大纲及实施细则未落实</t>
  </si>
  <si>
    <t>6分/项次</t>
  </si>
  <si>
    <t>GLSJ2-5-9</t>
  </si>
  <si>
    <t>GLSJ2-5-10</t>
  </si>
  <si>
    <t>GLSJ2-5-11</t>
  </si>
  <si>
    <t>GLSJ2-5-12</t>
  </si>
  <si>
    <t>GLSJ2-5-13</t>
  </si>
  <si>
    <t>严重失信行为（行为代码GLSJ3-1）</t>
  </si>
  <si>
    <t>其他失信行为（行为代码GLSJ3-2）</t>
  </si>
  <si>
    <t>GLSJ3-2-1</t>
  </si>
  <si>
    <t>进行虚假投诉</t>
  </si>
  <si>
    <t xml:space="preserve">                                                                                                           </t>
  </si>
  <si>
    <t>GLSJ3-2-2</t>
  </si>
  <si>
    <t>GLSJ3-2-3</t>
  </si>
  <si>
    <t>在资质申报、延续、变更等过程中弄虚作假</t>
  </si>
  <si>
    <t>省级部门认定的，在相应省份省级综合评价中扣除；国务院行业主管部门认定的，在全国综合评价中扣除；单个人员、设备、业绩等信息为1项</t>
  </si>
  <si>
    <t>GLSJ3-2-4</t>
  </si>
  <si>
    <t>GLSJ3-2-5</t>
  </si>
  <si>
    <t>GLSJ3-2-6</t>
  </si>
  <si>
    <t>GLSJ3-2-7</t>
  </si>
  <si>
    <t>GLSJ3-6-1</t>
  </si>
  <si>
    <t>省部级以上奖项      （2分）</t>
  </si>
  <si>
    <t>部门或地区奖项       （2分）</t>
  </si>
  <si>
    <r>
      <t>201</t>
    </r>
    <r>
      <rPr>
        <b/>
        <sz val="20"/>
        <color indexed="8"/>
        <rFont val="宋体"/>
        <family val="3"/>
        <charset val="134"/>
      </rPr>
      <t>7</t>
    </r>
    <r>
      <rPr>
        <b/>
        <sz val="20"/>
        <color indexed="8"/>
        <rFont val="宋体"/>
        <family val="3"/>
        <charset val="134"/>
      </rPr>
      <t>年度设计企业信用评价得分计算表</t>
    </r>
  </si>
  <si>
    <t>设计院名称</t>
  </si>
  <si>
    <t>序号    i</t>
  </si>
  <si>
    <t>项目名称</t>
  </si>
  <si>
    <t>单项投标行为评价得分</t>
  </si>
  <si>
    <t>投标行为评价得分</t>
  </si>
  <si>
    <t>①</t>
  </si>
  <si>
    <t>②=Σ①/i（max）</t>
  </si>
  <si>
    <r>
      <t>201</t>
    </r>
    <r>
      <rPr>
        <b/>
        <sz val="20"/>
        <color indexed="8"/>
        <rFont val="宋体"/>
        <family val="3"/>
        <charset val="134"/>
      </rPr>
      <t>7</t>
    </r>
    <r>
      <rPr>
        <b/>
        <sz val="20"/>
        <color indexed="8"/>
        <rFont val="宋体"/>
        <family val="3"/>
        <charset val="134"/>
      </rPr>
      <t>年度设计企业信用评价履约行为得分计算表</t>
    </r>
  </si>
  <si>
    <t>项目金额（万元）</t>
  </si>
  <si>
    <t>单项履约行为得分</t>
  </si>
  <si>
    <t>单项履约行为得分系数</t>
  </si>
  <si>
    <t>履约行为得分</t>
  </si>
  <si>
    <t>②</t>
  </si>
  <si>
    <t>③=①×②</t>
  </si>
  <si>
    <t>④=Σ③÷Σ①</t>
  </si>
  <si>
    <t>北京国道通公路设计研究院股份有限公司</t>
  </si>
  <si>
    <t>黑艾路</t>
  </si>
  <si>
    <t>G234国道改建（东姜路）</t>
  </si>
  <si>
    <t>百康路改建</t>
  </si>
  <si>
    <t>延农路改建</t>
  </si>
  <si>
    <t>昌赤路改建</t>
  </si>
  <si>
    <t>房柳路新建</t>
  </si>
  <si>
    <t>通怀路（通州顺义区界-京平）</t>
  </si>
  <si>
    <t>通怀路（昌金路-京承高速）</t>
  </si>
  <si>
    <t>通怀路（顺义段）（京平高速-昌金路）</t>
  </si>
  <si>
    <t>平夏路东门桥</t>
  </si>
  <si>
    <t>G335（滦赤路）</t>
  </si>
  <si>
    <t>台关路支线</t>
  </si>
  <si>
    <t>房窑路改建</t>
  </si>
  <si>
    <t>赵安路</t>
  </si>
  <si>
    <t>G104国道北段改建</t>
  </si>
  <si>
    <t>G105新建工程</t>
  </si>
  <si>
    <t>南胜路新建</t>
  </si>
  <si>
    <t>京开高速改（扩）建工程</t>
  </si>
  <si>
    <t>京秦高速公路（东六环-市界）</t>
  </si>
  <si>
    <t>北京延崇高速公路项目</t>
  </si>
  <si>
    <t>阿苏卫垃圾运输专用道路六环路接人工程</t>
  </si>
  <si>
    <t>天北路北延</t>
  </si>
  <si>
    <t>滦赤路应急改造</t>
  </si>
  <si>
    <t>孔兴路新建</t>
  </si>
  <si>
    <t>九德路改建二期</t>
  </si>
  <si>
    <t>京塘路改建</t>
  </si>
  <si>
    <t>漷马路新建</t>
  </si>
  <si>
    <t>九德路改建</t>
  </si>
  <si>
    <t>漷台路改建</t>
  </si>
  <si>
    <t>顺平辅线</t>
  </si>
  <si>
    <t>京藏高速公路东、西辅路</t>
  </si>
  <si>
    <t>北京市市政工程设计研究总院有限公司</t>
  </si>
  <si>
    <t>延康路</t>
  </si>
  <si>
    <t>康张路</t>
  </si>
  <si>
    <t>宋梁路改建（通怀路）</t>
  </si>
  <si>
    <t>顺平路过街设施新建</t>
  </si>
  <si>
    <t>G108国道改建二期、三期</t>
  </si>
  <si>
    <t>千榆路改建</t>
  </si>
  <si>
    <t>军温路改建</t>
  </si>
  <si>
    <t>中加桥及引道改建工程</t>
  </si>
  <si>
    <t>滨河桥改建工程</t>
  </si>
  <si>
    <t>首都地区环线高速公路公路（通州-大兴段）工程</t>
  </si>
  <si>
    <t>通州环球主题公园增设六环路立交节点工程</t>
  </si>
  <si>
    <t>通州环球主题公园增设京哈高速立交节点工程</t>
  </si>
  <si>
    <t>北京新机场高速公路（南五环-北京新机场）工程</t>
  </si>
  <si>
    <t>通怀路（京承高速-G111）</t>
  </si>
  <si>
    <t>漷小路改建一期</t>
  </si>
  <si>
    <t>德亦路</t>
  </si>
  <si>
    <t>京藏高速北辅路改建</t>
  </si>
  <si>
    <t>北郊农场桥改建</t>
  </si>
  <si>
    <t>北京兴延高速公路工程</t>
  </si>
  <si>
    <t>北京市政专业设计院有限公司</t>
  </si>
  <si>
    <t>G111国道出京道路改建</t>
  </si>
  <si>
    <t>团河路北段改建</t>
  </si>
  <si>
    <t>黄松峪水库西路新建</t>
  </si>
  <si>
    <t>长春市市政工程设计研究院</t>
  </si>
  <si>
    <t>新北路东延</t>
  </si>
  <si>
    <t>檀营平改立及引道新建</t>
  </si>
  <si>
    <t>木孙路新建</t>
  </si>
  <si>
    <t>中交远洲交通科技集团有限公司</t>
  </si>
  <si>
    <t>通武路改建（原觅西路）</t>
  </si>
  <si>
    <t>火沙路</t>
  </si>
  <si>
    <t>秦北路改建</t>
  </si>
  <si>
    <t>中铁第五勘察设计院集团有限公司</t>
  </si>
  <si>
    <t>通怀路一期下穿大秦铁路</t>
  </si>
  <si>
    <t>东姜路下穿京张城际</t>
  </si>
  <si>
    <t>河北华跃工程科技有限公司</t>
  </si>
  <si>
    <t>108国道辅线</t>
  </si>
  <si>
    <t>秦上路</t>
  </si>
  <si>
    <t>中国华西工程设计建设有限公司</t>
  </si>
  <si>
    <t>G234（沙太路）</t>
  </si>
  <si>
    <t>马北路改建</t>
  </si>
  <si>
    <t>中交路桥技术有限公司</t>
  </si>
  <si>
    <t>G230国道新建（良常路南延）</t>
  </si>
  <si>
    <t>马天路西延</t>
  </si>
  <si>
    <t>北京京江国际工程咨询有限公司</t>
  </si>
  <si>
    <t>G108国道卧龙岗人行天桥</t>
  </si>
  <si>
    <t>北京逸群工程咨询有限公司</t>
  </si>
  <si>
    <t>顾八路羊头岗桥</t>
  </si>
  <si>
    <t>黑龙江省公路勘察设计院</t>
  </si>
  <si>
    <t>双大路新建二期</t>
  </si>
  <si>
    <t>北京城建设计发展集团股份有限公司</t>
  </si>
  <si>
    <t>采林路新建</t>
  </si>
  <si>
    <t>中国航天建设集团</t>
  </si>
  <si>
    <t>漷于路改建</t>
  </si>
  <si>
    <t>中交公路规划设计院有限公司</t>
  </si>
  <si>
    <t>通怀路（潞苑北大街-通州顺义区界）</t>
  </si>
  <si>
    <t>中铁第六勘察设计院集团有限公司</t>
  </si>
  <si>
    <t>G105铁路下穿</t>
  </si>
  <si>
    <t>序号</t>
  </si>
  <si>
    <t>设计企业名称</t>
  </si>
  <si>
    <t>统一社会信用代码</t>
  </si>
  <si>
    <t>企业属性</t>
  </si>
  <si>
    <t>工程起止点</t>
  </si>
  <si>
    <t>所在区域</t>
  </si>
  <si>
    <t>厂通路（潮白河大桥）</t>
  </si>
  <si>
    <t>厂通路跨潮白河处</t>
  </si>
  <si>
    <t>九德路改建工程</t>
  </si>
  <si>
    <t>京哈高速-潞西路</t>
  </si>
  <si>
    <t>通怀路（二期）</t>
  </si>
  <si>
    <t>昌金路-京平高速</t>
  </si>
  <si>
    <t>五环路-清源路</t>
  </si>
  <si>
    <t>国道105（青礼路-市界）</t>
  </si>
  <si>
    <t>青礼路-市界</t>
  </si>
  <si>
    <t>国道230（国道104-九德路）</t>
  </si>
  <si>
    <t>国道104-九德路</t>
  </si>
  <si>
    <t>石小路</t>
  </si>
  <si>
    <t>京津公路-市界</t>
  </si>
  <si>
    <t>国道230（长周路-西韩路）</t>
  </si>
  <si>
    <t>长周路-西韩路</t>
  </si>
  <si>
    <t>良坨路（东段）</t>
  </si>
  <si>
    <t>紫十路-京港澳高速</t>
  </si>
  <si>
    <t>长双路</t>
  </si>
  <si>
    <t>国道234-市界</t>
  </si>
  <si>
    <t>国道109道路救灾恢复重建工程</t>
  </si>
  <si>
    <t>六环出口-市界</t>
  </si>
  <si>
    <t>房山区道路救灾
恢复重建工程
（第一批）</t>
  </si>
  <si>
    <t>军红路</t>
  </si>
  <si>
    <t>红煤厂-大安山煤矿</t>
  </si>
  <si>
    <t>贾金路</t>
  </si>
  <si>
    <t>红南路</t>
  </si>
  <si>
    <t>河北镇-贾峪口村</t>
  </si>
  <si>
    <t>房山区道路救灾
恢复重建工程
（第二批）</t>
  </si>
  <si>
    <t>班陈路</t>
  </si>
  <si>
    <t>房东路</t>
  </si>
  <si>
    <t>石花洞路</t>
  </si>
  <si>
    <t>门头沟区道路救灾
恢复重建工程
（第一批）</t>
  </si>
  <si>
    <t>斋幽路</t>
  </si>
  <si>
    <t>国道109-市界</t>
  </si>
  <si>
    <t>斋马路</t>
  </si>
  <si>
    <t>国道109-马栏村</t>
  </si>
  <si>
    <t>斋柏路</t>
  </si>
  <si>
    <t>国道109-柏峪村</t>
  </si>
  <si>
    <t>上燕路</t>
  </si>
  <si>
    <t>国道109-燕家台村</t>
  </si>
  <si>
    <t>双大路</t>
  </si>
  <si>
    <t>双塘涧-柏峪</t>
  </si>
  <si>
    <t>清千路</t>
  </si>
  <si>
    <t>付马路</t>
  </si>
  <si>
    <t>付家台-大镇路</t>
  </si>
  <si>
    <t>百花山路</t>
  </si>
  <si>
    <t>黄塔村-百花山自然风景区</t>
  </si>
  <si>
    <t>门头沟区道路救灾
恢复重建工程
（第二批）</t>
  </si>
  <si>
    <t>灵山路</t>
  </si>
  <si>
    <t>南雁路</t>
  </si>
  <si>
    <t>昌平区道路救灾
恢复重建工程
（第一批）</t>
  </si>
  <si>
    <t>温南路-昌平门头沟区界</t>
  </si>
  <si>
    <t>延庆区道路救灾恢复重建工程</t>
  </si>
  <si>
    <t>康张路-京青线</t>
  </si>
  <si>
    <t>鲁坨路</t>
  </si>
  <si>
    <t>李流路</t>
  </si>
  <si>
    <t>南雁路-北流村</t>
  </si>
  <si>
    <t>国道111-石佛桥</t>
  </si>
  <si>
    <t>国道234（永宁-琉璃庙）</t>
  </si>
  <si>
    <t>永宁-琉璃庙</t>
  </si>
  <si>
    <t>昌平南口-高崖口</t>
  </si>
  <si>
    <t>杨家村-大安山村</t>
  </si>
  <si>
    <t>国道109应急联络线</t>
  </si>
  <si>
    <t>国道234（太师屯-黄土洼）</t>
  </si>
  <si>
    <t>太师屯-黄土洼</t>
  </si>
  <si>
    <t>京原漫水桥</t>
  </si>
  <si>
    <t>北宫路辅路-永定河休闲森林公园西门</t>
  </si>
  <si>
    <t>高芹路二期</t>
  </si>
  <si>
    <t>十大路</t>
  </si>
  <si>
    <t>涞宝路-市界</t>
  </si>
  <si>
    <t>六石路</t>
  </si>
  <si>
    <t>良坨路支线</t>
  </si>
  <si>
    <t>良坨路-豆各庄村</t>
  </si>
  <si>
    <t>妙峰山路</t>
  </si>
  <si>
    <t>国道109-妙峰山景区</t>
  </si>
  <si>
    <t>国道108（京昆线）</t>
  </si>
  <si>
    <t>卧龙岗-松树岭隧道</t>
  </si>
  <si>
    <t>南赵路</t>
  </si>
  <si>
    <t>潭王路-赵家台村</t>
  </si>
  <si>
    <t>上苇甸路</t>
  </si>
  <si>
    <t>妙峰山镇-京拉线</t>
  </si>
  <si>
    <t>潭王路旧线</t>
  </si>
  <si>
    <t>潭柘寺镇-南辛房村</t>
  </si>
  <si>
    <t>卧龙岗桥-鲁家滩环岛</t>
  </si>
  <si>
    <t>小清河桥</t>
  </si>
  <si>
    <t>国道108三期道路工程</t>
  </si>
  <si>
    <t>河北镇-鲁家滩村</t>
  </si>
  <si>
    <t>9111010210112976XW</t>
  </si>
  <si>
    <t>国道335</t>
  </si>
  <si>
    <t>菜树甸-市界</t>
  </si>
  <si>
    <t>大件路</t>
  </si>
  <si>
    <t>京周路-房东路</t>
  </si>
  <si>
    <t>下圣路</t>
  </si>
  <si>
    <t>下中院-圣水峪</t>
  </si>
  <si>
    <t>涞宝路</t>
  </si>
  <si>
    <t>市界-108国道</t>
  </si>
  <si>
    <t>十霞路</t>
  </si>
  <si>
    <t>涞宝路-108国道</t>
  </si>
  <si>
    <t>房东路支线</t>
  </si>
  <si>
    <t>阎河路-房东路</t>
  </si>
  <si>
    <t>新泗路</t>
  </si>
  <si>
    <t>新街新桥-泗马沟</t>
  </si>
  <si>
    <t>岳琉路</t>
  </si>
  <si>
    <t>兴阳线-琉璃河环岛</t>
  </si>
  <si>
    <t>房窑路</t>
  </si>
  <si>
    <t>房窑路两间房桥</t>
  </si>
  <si>
    <t>房琉路</t>
  </si>
  <si>
    <t>琉陶路</t>
  </si>
  <si>
    <t>琉璃河环岛-刘平庄沟桥</t>
  </si>
  <si>
    <t>下安路</t>
  </si>
  <si>
    <t>鲁坨路联络线-鲁家山生物质能源厂</t>
  </si>
  <si>
    <t>黄岭路</t>
  </si>
  <si>
    <t>下安路-灵溪路</t>
  </si>
  <si>
    <t>高芹路</t>
  </si>
  <si>
    <t>高崖口-昌平门头沟区界</t>
  </si>
  <si>
    <t>水南路</t>
  </si>
  <si>
    <t>京藏高速辅路-规划一路</t>
  </si>
  <si>
    <t>下店路</t>
  </si>
  <si>
    <t>南雁路-下店村</t>
  </si>
  <si>
    <t>怀柔台关路北宅1号桥</t>
  </si>
  <si>
    <t>台关路北宅1号桥</t>
  </si>
  <si>
    <t>国道111（河防口-汤河口）出京线</t>
  </si>
  <si>
    <t>河防口-汤河口</t>
  </si>
  <si>
    <t>91110000101360785M</t>
  </si>
  <si>
    <t>瓦梨路</t>
  </si>
  <si>
    <t>房易路-刘下路</t>
  </si>
  <si>
    <t>南土路</t>
  </si>
  <si>
    <t>南尚乐村-土堤村</t>
  </si>
  <si>
    <t>阎吕路</t>
  </si>
  <si>
    <t>阎村-井儿沟</t>
  </si>
  <si>
    <t>京周路</t>
  </si>
  <si>
    <t>周胜路-周口店路</t>
  </si>
  <si>
    <t>三温路</t>
  </si>
  <si>
    <t>煤矿学校-灰口</t>
  </si>
  <si>
    <t>中咨规划设计研究有限公司</t>
  </si>
  <si>
    <t>91110105061344608W</t>
  </si>
  <si>
    <t>良三路</t>
  </si>
  <si>
    <t>坨万路-兴阳线</t>
  </si>
  <si>
    <t>岳下路</t>
  </si>
  <si>
    <t>兴阳线-龙下路</t>
  </si>
  <si>
    <t>达洪路</t>
  </si>
  <si>
    <t>双黄路</t>
  </si>
  <si>
    <t>百花山路-黄安托</t>
  </si>
  <si>
    <t>国道234（阎河路）</t>
  </si>
  <si>
    <t>大件路-国道108三期</t>
  </si>
  <si>
    <t>国道234道路救灾恢复重建工程</t>
  </si>
  <si>
    <t>房山-门头沟</t>
  </si>
  <si>
    <t>国道108（房山段）道路救灾
恢复重建工程</t>
  </si>
  <si>
    <t>房山与门头沟区界-鱼斗泉</t>
  </si>
  <si>
    <t>项目一</t>
  </si>
  <si>
    <t>项目二</t>
  </si>
  <si>
    <t>项目三</t>
  </si>
  <si>
    <t>项目四</t>
  </si>
  <si>
    <t>标价</t>
  </si>
  <si>
    <t>投标行为</t>
  </si>
  <si>
    <t>履约行为</t>
  </si>
  <si>
    <t>其他行为</t>
  </si>
  <si>
    <t>省级评分</t>
  </si>
  <si>
    <t>2018年北京市公路设计企业信用评价参评项目台帐</t>
  </si>
  <si>
    <t>合同价(万元）</t>
  </si>
  <si>
    <t>通州</t>
  </si>
  <si>
    <t>没开干</t>
  </si>
  <si>
    <t>孔兴路</t>
  </si>
  <si>
    <t>孔庄北-京津公路</t>
  </si>
  <si>
    <t>潞西路-九漷路</t>
  </si>
  <si>
    <t>北苑立交-翠平西路</t>
  </si>
  <si>
    <t>19年前完事</t>
  </si>
  <si>
    <t>九德路-张采路</t>
  </si>
  <si>
    <t>张采路-国道103</t>
  </si>
  <si>
    <t>通武（房通）路提级改造工程</t>
  </si>
  <si>
    <t>张凤路-漷小路</t>
  </si>
  <si>
    <t>提级转公管，干不了</t>
  </si>
  <si>
    <t>宋梁路北延（顺义段）</t>
  </si>
  <si>
    <t>区界-京平高速</t>
  </si>
  <si>
    <t>顺义</t>
  </si>
  <si>
    <t>京平高速-昌金路</t>
  </si>
  <si>
    <t>通怀路（一期）</t>
  </si>
  <si>
    <t>昌金路-京承高速</t>
  </si>
  <si>
    <t>顺平辅线提级改造</t>
  </si>
  <si>
    <t>顺密路-顺平路</t>
  </si>
  <si>
    <t>木孙路新建工程</t>
  </si>
  <si>
    <t>山丁路-麻张路</t>
  </si>
  <si>
    <t>天北路北延道路工程</t>
  </si>
  <si>
    <t>怀柔</t>
  </si>
  <si>
    <t>G335滦赤路提级改造工程</t>
  </si>
  <si>
    <t>长司路路口-G111国道</t>
  </si>
  <si>
    <t>19年前干完</t>
  </si>
  <si>
    <t>台关路支线提级改造工程</t>
  </si>
  <si>
    <t>怀黄路兴隆城桥提级改造工程</t>
  </si>
  <si>
    <t>兴隆城桥</t>
  </si>
  <si>
    <t>天北路（长津路-桥梓镇政府西街）怀柔段道路工程</t>
  </si>
  <si>
    <t>K5+672-K11+890.633</t>
  </si>
  <si>
    <t>分打到天北路北延</t>
  </si>
  <si>
    <t>胡黑路（昌金路-平蓟路）改建工程</t>
  </si>
  <si>
    <t>昌金路-平蓟路</t>
  </si>
  <si>
    <t>平谷</t>
  </si>
  <si>
    <t>104国道（五环路-清源路）道路工程</t>
  </si>
  <si>
    <t>大兴</t>
  </si>
  <si>
    <t>国道105（青礼路-市界）道路工程</t>
  </si>
  <si>
    <t>赵安路（芦求路—京开高速）提级改造工程</t>
  </si>
  <si>
    <t>芦求路—京开高速</t>
  </si>
  <si>
    <t>工业区一路-规划良常路</t>
  </si>
  <si>
    <t>房山</t>
  </si>
  <si>
    <t>局部未完，暂停</t>
  </si>
  <si>
    <t>南胜路道路工程</t>
  </si>
  <si>
    <t>南窖-胜利桥</t>
  </si>
  <si>
    <t>高芹路提级改造</t>
  </si>
  <si>
    <t>G109-大镇</t>
  </si>
  <si>
    <t>门头沟</t>
  </si>
  <si>
    <r>
      <t>国道1</t>
    </r>
    <r>
      <rPr>
        <sz val="10"/>
        <rFont val="宋体"/>
        <family val="3"/>
        <charset val="134"/>
      </rPr>
      <t>09新线高速</t>
    </r>
  </si>
  <si>
    <t>西六环-市界</t>
  </si>
  <si>
    <t>首发</t>
  </si>
  <si>
    <t>先保留，等首发的打分</t>
  </si>
  <si>
    <t>新机场北线高速公路（京开高速-京台高速段）</t>
  </si>
  <si>
    <t>京开高速-京台高速</t>
  </si>
  <si>
    <t>新机场北线</t>
  </si>
  <si>
    <t>新机场北线高速公路东西延工程</t>
  </si>
  <si>
    <t>东延：京台高速-京冀界
西延：京冀界-京开高速</t>
  </si>
  <si>
    <t>北郊农场桥改建工程</t>
  </si>
  <si>
    <t>北郊农场桥</t>
  </si>
  <si>
    <t>昌平</t>
  </si>
  <si>
    <t>秦北路（顺沙路-怀昌路）道路工程</t>
  </si>
  <si>
    <t>顺沙路-怀昌路</t>
  </si>
  <si>
    <t>京藏高速公路东、西辅路提级改造工程</t>
  </si>
  <si>
    <t>怀昌路-百沙路-满井桥</t>
  </si>
  <si>
    <t>东姜路（延康路-规划知夏街）道路工程</t>
  </si>
  <si>
    <t>延庆区延康路-规划知夏街</t>
  </si>
  <si>
    <t>延庆</t>
  </si>
  <si>
    <t>18年完，手续没完</t>
  </si>
  <si>
    <t>百康路（康张路-延崇高速公路）道路工程</t>
  </si>
  <si>
    <t>康张路-延崇高速公路</t>
  </si>
  <si>
    <t>延农路（延下路-延崇高速公路）道路工程</t>
  </si>
  <si>
    <t>延下路-延崇高速公路</t>
  </si>
  <si>
    <t>松闫路改线段（松山场馆-西大庄科村）道路工程</t>
  </si>
  <si>
    <t>松山场馆-西大庄科村</t>
  </si>
  <si>
    <t>18年完，19年手续完</t>
  </si>
  <si>
    <t>松闫路改线段（西大庄科村东-西大庄科村西）道路工程</t>
  </si>
  <si>
    <t>西大庄科村东-西大庄科村西</t>
  </si>
  <si>
    <t>昌赤路（王家山-白河堡段）道路工程</t>
  </si>
  <si>
    <t>王家山-白河堡水库</t>
  </si>
  <si>
    <t>八峪路后吕庄桥提级改造工程</t>
  </si>
  <si>
    <t>后吕庄桥</t>
  </si>
  <si>
    <t>延崇高速（北京段）工程</t>
  </si>
  <si>
    <t>兴延高速-市界</t>
  </si>
  <si>
    <t>漷兴三街-恒业二街</t>
  </si>
  <si>
    <t>通燕高速-北运河</t>
  </si>
  <si>
    <t>工程完，前期手续没完</t>
  </si>
  <si>
    <t>通怀路（三期）</t>
  </si>
  <si>
    <t>京承高速-潮白河</t>
  </si>
  <si>
    <t>党校路-密关路</t>
  </si>
  <si>
    <t>密云</t>
  </si>
  <si>
    <t>通怀路（京承高速-河防口）道路工程密云段</t>
  </si>
  <si>
    <t>沙河—神山</t>
  </si>
  <si>
    <t>分打到通怀路三期</t>
  </si>
  <si>
    <t>中加桥及其引道改建工程</t>
  </si>
  <si>
    <t>园林路-顺密路</t>
  </si>
  <si>
    <t>平谷区顺平路迎宾环岛人行通道新建工程</t>
  </si>
  <si>
    <t>南五环-北京新机场</t>
  </si>
  <si>
    <t>先保留，等京投的打分</t>
  </si>
  <si>
    <t>涞宝路-榆树窑</t>
  </si>
  <si>
    <r>
      <t>1</t>
    </r>
    <r>
      <rPr>
        <sz val="10"/>
        <rFont val="宋体"/>
        <family val="3"/>
        <charset val="134"/>
      </rPr>
      <t>08国道三期道路工程</t>
    </r>
  </si>
  <si>
    <t>鲁家滩村-河北镇</t>
  </si>
  <si>
    <t>房山、门头沟</t>
  </si>
  <si>
    <t>军温路（军庄-灰口）改建工程</t>
  </si>
  <si>
    <t>军庄镇109国道-温泉镇西六环高速大觉寺收费站入口</t>
  </si>
  <si>
    <t>京藏高速公路北辅路（西关环岛-南辛路）改扩建工程</t>
  </si>
  <si>
    <t>西关环岛-南辛路</t>
  </si>
  <si>
    <t>回龙观至上地自行车专用路工程</t>
  </si>
  <si>
    <t>项目中心</t>
  </si>
  <si>
    <t>延康路提级改造工程第一标段</t>
  </si>
  <si>
    <t>延庆区湖南西路-东姜路</t>
  </si>
  <si>
    <t>名称改为延康路提级改造</t>
  </si>
  <si>
    <t>起止点改为湖南西路-康庄镇政府</t>
  </si>
  <si>
    <t>康张路综合整治</t>
  </si>
  <si>
    <t>延庆区康张路提级改造工程</t>
  </si>
  <si>
    <t>通怀路（京承高速-河防口）怀柔段道路工程</t>
  </si>
  <si>
    <t>K0+938.185-K22+426.343</t>
  </si>
  <si>
    <t>首都地区环线高速公路（通州-大兴段）工程</t>
  </si>
  <si>
    <t>采育镇韩营村南侧市界-通州区西集镇赵庄村北侧市界</t>
  </si>
  <si>
    <t>首环高速</t>
  </si>
  <si>
    <t xml:space="preserve"> 北京兴延高速公路</t>
  </si>
  <si>
    <t>西北六环双横立交-营城子立交以北</t>
  </si>
  <si>
    <t>兴延高速</t>
  </si>
  <si>
    <t>北京市市政专业设计院股份有限公司</t>
  </si>
  <si>
    <t>中干渠路道路工程</t>
  </si>
  <si>
    <t>京平高速公路-白马路</t>
  </si>
  <si>
    <t>怀柔区迎宾路雨水泵站提级改造工程</t>
  </si>
  <si>
    <t>销项</t>
  </si>
  <si>
    <r>
      <t>G</t>
    </r>
    <r>
      <rPr>
        <sz val="10"/>
        <rFont val="宋体"/>
        <family val="3"/>
        <charset val="134"/>
      </rPr>
      <t>111出京线改建工程</t>
    </r>
  </si>
  <si>
    <r>
      <t>G</t>
    </r>
    <r>
      <rPr>
        <sz val="10"/>
        <rFont val="宋体"/>
        <family val="3"/>
        <charset val="134"/>
      </rPr>
      <t>335宝碾路提级改造</t>
    </r>
  </si>
  <si>
    <t>宝山镇-菜树甸</t>
  </si>
  <si>
    <t>黄松峪乡山区旅游连接线工程</t>
  </si>
  <si>
    <t>K0+000-K4+486.55</t>
  </si>
  <si>
    <t>中交基础设施养护集团有限公司</t>
  </si>
  <si>
    <t>古北路火车站路道路工程</t>
  </si>
  <si>
    <t>古北口火车站-潮河大桥</t>
  </si>
  <si>
    <t>马天路西延（东王路-云打路）道路工程</t>
  </si>
  <si>
    <t>K0+000-K2+329</t>
  </si>
  <si>
    <t>良常路南延</t>
  </si>
  <si>
    <t>务滋村-市界</t>
  </si>
  <si>
    <t>潞苑北大街-区界</t>
  </si>
  <si>
    <t>良坨路提级改造</t>
  </si>
  <si>
    <t>京港澳高速-安庄村</t>
  </si>
  <si>
    <t>中铁工程设计咨询集团有限公司</t>
  </si>
  <si>
    <t>通怀路道路工程（铁路设计）</t>
  </si>
  <si>
    <t>京承高速-河防口</t>
  </si>
  <si>
    <t>自行车专用路铁路</t>
  </si>
  <si>
    <t>顾八路羊头岗桥提级改造</t>
  </si>
  <si>
    <t>顾八路K7+577处</t>
  </si>
  <si>
    <t>西安长安大学工程设计研究院有限公司</t>
  </si>
  <si>
    <t>平谷区东南路（K6+074-K7+263）提级改造工程</t>
  </si>
  <si>
    <t>K6+074-K7+263</t>
  </si>
  <si>
    <t>小大路</t>
  </si>
  <si>
    <t>世园路-京礼高速辅路</t>
  </si>
  <si>
    <t>马大路提级改造</t>
  </si>
  <si>
    <t>河北路支线（黑山寺火车站路）新建工程</t>
  </si>
  <si>
    <t>河北路-黑山寺火车站</t>
  </si>
  <si>
    <t>108辅线提级改造工程</t>
  </si>
  <si>
    <t>石门营南路-108国道匝道</t>
  </si>
  <si>
    <t>延庆区干沟桥维修改造工程</t>
  </si>
  <si>
    <t>延庆区滦赤路K142</t>
  </si>
  <si>
    <t>公管的，不列</t>
  </si>
  <si>
    <t>昌平区秦上路（秦城路-怀昌路）提级改造工程</t>
  </si>
  <si>
    <t>秦城路-怀昌路</t>
  </si>
  <si>
    <t>双大路二期道路工程</t>
  </si>
  <si>
    <t>柏峪-斋幽路</t>
  </si>
  <si>
    <t>华杰工程咨询有限公司</t>
  </si>
  <si>
    <t>火沙路提级改造</t>
  </si>
  <si>
    <t>京沈线-京承高速</t>
  </si>
  <si>
    <t>沙太路提级改造工程</t>
  </si>
  <si>
    <t>大城子-太师屯</t>
  </si>
  <si>
    <t>马北路道路工程</t>
  </si>
  <si>
    <t>101国道-松曹路</t>
  </si>
  <si>
    <t>苏交科集团股份有限公司</t>
  </si>
  <si>
    <t>杨杏路北延</t>
  </si>
  <si>
    <t>顺潮街（京承高速顺密路立交-新东路）道路工程</t>
  </si>
  <si>
    <t>京承高速顺密路立交-新东路</t>
  </si>
  <si>
    <t>北京城建勘测设计研究院有限公司</t>
  </si>
  <si>
    <t>新机场北线高速公路（京开高速-西段家务村南）</t>
  </si>
  <si>
    <t>京开高速-西段家务村南</t>
  </si>
  <si>
    <t>勘察，不列</t>
  </si>
  <si>
    <t>京冀界-京开高速</t>
  </si>
  <si>
    <t>建设综合勘察研究设计院有限公司</t>
  </si>
  <si>
    <t>西段家务村南-京台高速</t>
  </si>
  <si>
    <t>京台高速-京冀界</t>
  </si>
  <si>
    <t>休闲大会北路</t>
  </si>
  <si>
    <t>胡黑路-环镇北路</t>
  </si>
  <si>
    <t>108新线高速公路</t>
  </si>
  <si>
    <t>京昆高速-市界</t>
  </si>
  <si>
    <t>911100000828542792</t>
  </si>
  <si>
    <t>涞宝路新线高速公路</t>
  </si>
  <si>
    <t>京密路（机场南线-六环路段）道路工程</t>
  </si>
  <si>
    <t>机场南线至北六环</t>
  </si>
  <si>
    <t>六环路民族苑路立交</t>
  </si>
  <si>
    <t>民族苑路、魏各庄路与六环路交叉处</t>
  </si>
  <si>
    <t>京昆高速阎吕路立交工程</t>
  </si>
  <si>
    <t>阎吕路(规划定线为紫十路)与京昆高速交叉点</t>
  </si>
  <si>
    <t>昌金路牛栏山引水桥危桥改造工程</t>
  </si>
  <si>
    <t>铁东路（顺平路-外环路）道路提升工程</t>
  </si>
  <si>
    <t>李天路小中河桥窄桥瓶颈改造工程</t>
  </si>
  <si>
    <t>火寺路（同心路-北木路）改建工程</t>
  </si>
  <si>
    <t>右堤路-左堤旧路</t>
  </si>
  <si>
    <t>顺平路-外环路</t>
  </si>
  <si>
    <t>K0+022-K0+700</t>
  </si>
  <si>
    <t>同心路-北木路</t>
  </si>
  <si>
    <t>91510000201803520Y</t>
  </si>
  <si>
    <t>定泗路-京密引水渠北路</t>
  </si>
  <si>
    <t>韩各庄路口-区界</t>
  </si>
  <si>
    <t>南山环线三期道路工程</t>
  </si>
  <si>
    <t>91110000100011866Y</t>
  </si>
  <si>
    <t>AK12+900-AK40+500</t>
  </si>
  <si>
    <t>京平高速公路改扩建工程</t>
  </si>
  <si>
    <t>潮白河东-崔杏路立交</t>
  </si>
  <si>
    <t>G6辅路（营城子立交-市界）改建工程</t>
  </si>
  <si>
    <t>营城子立交-市界</t>
  </si>
  <si>
    <t>漷台路道路工程</t>
  </si>
  <si>
    <t>怀柔区慕莲路（怀黄路-范崎路）道路工程</t>
  </si>
  <si>
    <t>怀黄路-范崎路</t>
  </si>
  <si>
    <t>承平高速公路（北京段）工程</t>
  </si>
  <si>
    <t>鲍家庄市界-红石门市界</t>
  </si>
  <si>
    <t>密新路（韩各庄路口-区界）改建工程</t>
  </si>
  <si>
    <t>崔阿路（定泗路-京密引水渠北路）道路工程</t>
  </si>
  <si>
    <t>起点为南山环线一期工程终点（K10+240），终点为昌赤路新线（K30+040.708）</t>
  </si>
  <si>
    <t>平谷区东撞路（云打路-密三路）道路工程</t>
  </si>
  <si>
    <t>云打路-密三路</t>
  </si>
  <si>
    <t>序号</t>
    <phoneticPr fontId="34" type="noConversion"/>
  </si>
  <si>
    <t>企业序号</t>
    <phoneticPr fontId="34" type="noConversion"/>
  </si>
  <si>
    <t>企业资质</t>
    <phoneticPr fontId="34" type="noConversion"/>
  </si>
  <si>
    <t>项目序号</t>
    <phoneticPr fontId="34" type="noConversion"/>
  </si>
  <si>
    <t>备注</t>
    <phoneticPr fontId="34" type="noConversion"/>
  </si>
  <si>
    <t>甲级</t>
    <phoneticPr fontId="34" type="noConversion"/>
  </si>
  <si>
    <t>勘察设计企业</t>
    <phoneticPr fontId="34" type="noConversion"/>
  </si>
  <si>
    <t>国道109新线高速公路（西六环路-市界段）工程</t>
    <phoneticPr fontId="34" type="noConversion"/>
  </si>
  <si>
    <t>AK40+500-AK60+220</t>
    <phoneticPr fontId="34" type="noConversion"/>
  </si>
  <si>
    <t>岳琉路-京深路</t>
    <phoneticPr fontId="34" type="noConversion"/>
  </si>
  <si>
    <t>916100002205333358</t>
    <phoneticPr fontId="34" type="noConversion"/>
  </si>
  <si>
    <t>911101086336174810</t>
    <phoneticPr fontId="34" type="noConversion"/>
  </si>
  <si>
    <t>AK60+220-AK78+360</t>
    <phoneticPr fontId="34" type="noConversion"/>
  </si>
  <si>
    <t>国道104（五环路-清源路）</t>
    <phoneticPr fontId="35" type="noConversion"/>
  </si>
  <si>
    <t>国道108-沙羊路</t>
    <phoneticPr fontId="35" type="noConversion"/>
  </si>
  <si>
    <t>张采路-国道103</t>
    <phoneticPr fontId="35" type="noConversion"/>
  </si>
  <si>
    <t>范崎路-国道111</t>
    <phoneticPr fontId="35" type="noConversion"/>
  </si>
  <si>
    <t>国道108-贾金路</t>
    <phoneticPr fontId="35" type="noConversion"/>
  </si>
  <si>
    <t>国道108-南郊乡北安村</t>
    <phoneticPr fontId="35" type="noConversion"/>
  </si>
  <si>
    <t>国道108复线</t>
    <phoneticPr fontId="35" type="noConversion"/>
  </si>
  <si>
    <t>国道108复线-陈家坟</t>
    <phoneticPr fontId="35" type="noConversion"/>
  </si>
  <si>
    <t>京周路-国道108</t>
    <phoneticPr fontId="35" type="noConversion"/>
  </si>
  <si>
    <t>国道108-南车营村</t>
    <phoneticPr fontId="35" type="noConversion"/>
  </si>
  <si>
    <t>国道109京拉线-洪水峪</t>
    <phoneticPr fontId="35" type="noConversion"/>
  </si>
  <si>
    <t>涞宝路-国道108</t>
    <phoneticPr fontId="35" type="noConversion"/>
  </si>
  <si>
    <t>国道108辅线</t>
    <phoneticPr fontId="35" type="noConversion"/>
  </si>
  <si>
    <t>下苇甸-安家庄</t>
    <phoneticPr fontId="35" type="noConversion"/>
  </si>
  <si>
    <t>109新线高速7处施工便道</t>
    <phoneticPr fontId="35" type="noConversion"/>
  </si>
  <si>
    <t>国道109-永清路</t>
    <phoneticPr fontId="35" type="noConversion"/>
  </si>
  <si>
    <t>高芹路昌平段-门头沟
国道234</t>
    <phoneticPr fontId="35" type="noConversion"/>
  </si>
  <si>
    <t>门头沟昌平区界-国道109
下马岭</t>
    <phoneticPr fontId="35" type="noConversion"/>
  </si>
  <si>
    <t>北京市市政工程设计研究
总院有限公司</t>
    <phoneticPr fontId="35" type="noConversion"/>
  </si>
  <si>
    <t>北京市市政专业设计院
股份公司</t>
    <phoneticPr fontId="35" type="noConversion"/>
  </si>
  <si>
    <t>北京城建设计发展集团
股份有限公司</t>
    <phoneticPr fontId="35" type="noConversion"/>
  </si>
  <si>
    <t>中国华西工程设计建设
有限公司</t>
    <phoneticPr fontId="34" type="noConversion"/>
  </si>
  <si>
    <t>中交第一公路勘察设计
研究院有限公司</t>
    <phoneticPr fontId="35" type="noConversion"/>
  </si>
  <si>
    <t>北京交科公路勘察设计
研究院有限公司</t>
    <phoneticPr fontId="35" type="noConversion"/>
  </si>
  <si>
    <t>中交公路规划设计院
有限公司</t>
    <phoneticPr fontId="35" type="noConversion"/>
  </si>
  <si>
    <t>勘察设计企业</t>
    <phoneticPr fontId="34" type="noConversion"/>
  </si>
  <si>
    <t>甲级</t>
    <phoneticPr fontId="34" type="noConversion"/>
  </si>
  <si>
    <t>91110000726362369Y</t>
    <phoneticPr fontId="35" type="noConversion"/>
  </si>
  <si>
    <t>北京国道通公路设计研究院股份有限公司</t>
    <phoneticPr fontId="35" type="noConversion"/>
  </si>
  <si>
    <t>附件一</t>
    <phoneticPr fontId="34" type="noConversion"/>
  </si>
  <si>
    <t>设计企业名称</t>
    <phoneticPr fontId="35" type="noConversion"/>
  </si>
  <si>
    <t>国道234（国道111-石佛桥）</t>
    <phoneticPr fontId="35" type="noConversion"/>
  </si>
  <si>
    <t>（新改扩建项目）</t>
    <phoneticPr fontId="35" type="noConversion"/>
  </si>
  <si>
    <t>怀柔区雁栖湖北二路（范崎路-国道111）道路
工程设计</t>
    <phoneticPr fontId="35" type="noConversion"/>
  </si>
  <si>
    <t>北京市2024年度公路设计企业信用评价参评企业名单公示表</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</si>
</sst>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0_);[Red]\(0.0000\)"/>
    <numFmt numFmtId="177" formatCode="0_);\(0\)"/>
    <numFmt numFmtId="178" formatCode="0.0000_ "/>
    <numFmt numFmtId="179" formatCode="0_ "/>
    <numFmt numFmtId="180" formatCode="0.000_ "/>
    <numFmt numFmtId="181" formatCode="0.00_ "/>
  </numFmts>
  <fonts count="41">
    <font>
      <sz val="11"/>
      <color theme="1"/>
      <name val="宋体"/>
      <charset val="134"/>
      <scheme val="minor"/>
    </font>
    <font>
      <b/>
      <sz val="14"/>
      <color indexed="8"/>
      <name val="宋体"/>
      <family val="3"/>
      <charset val="134"/>
    </font>
    <font>
      <sz val="14"/>
      <color indexed="8"/>
      <name val="宋体"/>
      <family val="3"/>
      <charset val="134"/>
    </font>
    <font>
      <b/>
      <sz val="14"/>
      <color rgb="FFFF0000"/>
      <name val="宋体"/>
      <family val="3"/>
      <charset val="134"/>
    </font>
    <font>
      <sz val="14"/>
      <color rgb="FFFF0000"/>
      <name val="宋体"/>
      <family val="3"/>
      <charset val="134"/>
    </font>
    <font>
      <sz val="10"/>
      <color indexed="8"/>
      <name val="宋体"/>
      <family val="3"/>
      <charset val="134"/>
    </font>
    <font>
      <sz val="14"/>
      <name val="宋体"/>
      <family val="3"/>
      <charset val="134"/>
    </font>
    <font>
      <sz val="10"/>
      <name val="宋体"/>
      <family val="3"/>
      <charset val="134"/>
    </font>
    <font>
      <b/>
      <sz val="18"/>
      <color indexed="8"/>
      <name val="宋体"/>
      <family val="3"/>
      <charset val="134"/>
    </font>
    <font>
      <b/>
      <sz val="14"/>
      <name val="宋体"/>
      <family val="3"/>
      <charset val="134"/>
    </font>
    <font>
      <sz val="10"/>
      <color theme="1"/>
      <name val="宋体"/>
      <family val="3"/>
      <charset val="134"/>
      <scheme val="minor"/>
    </font>
    <font>
      <sz val="10"/>
      <name val="宋体"/>
      <family val="3"/>
      <charset val="134"/>
      <scheme val="minor"/>
    </font>
    <font>
      <sz val="10"/>
      <color rgb="FFFF0000"/>
      <name val="宋体"/>
      <family val="3"/>
      <charset val="134"/>
      <scheme val="minor"/>
    </font>
    <font>
      <sz val="10"/>
      <color rgb="FFFF0000"/>
      <name val="宋体"/>
      <family val="3"/>
      <charset val="134"/>
    </font>
    <font>
      <b/>
      <sz val="10"/>
      <name val="宋体"/>
      <family val="3"/>
      <charset val="134"/>
    </font>
    <font>
      <sz val="11"/>
      <color rgb="FFFF0000"/>
      <name val="宋体"/>
      <family val="3"/>
      <charset val="134"/>
    </font>
    <font>
      <b/>
      <sz val="11"/>
      <color theme="1"/>
      <name val="宋体"/>
      <family val="3"/>
      <charset val="134"/>
      <scheme val="minor"/>
    </font>
    <font>
      <b/>
      <sz val="11"/>
      <color indexed="8"/>
      <name val="宋体"/>
      <family val="3"/>
      <charset val="134"/>
    </font>
    <font>
      <b/>
      <sz val="11"/>
      <name val="宋体"/>
      <family val="3"/>
      <charset val="134"/>
    </font>
    <font>
      <sz val="11"/>
      <color indexed="8"/>
      <name val="宋体"/>
      <family val="3"/>
      <charset val="134"/>
    </font>
    <font>
      <sz val="11"/>
      <name val="宋体"/>
      <family val="3"/>
      <charset val="134"/>
    </font>
    <font>
      <b/>
      <sz val="20"/>
      <color indexed="8"/>
      <name val="宋体"/>
      <family val="3"/>
      <charset val="134"/>
    </font>
    <font>
      <b/>
      <sz val="12"/>
      <color indexed="8"/>
      <name val="宋体"/>
      <family val="3"/>
      <charset val="134"/>
    </font>
    <font>
      <sz val="16"/>
      <color indexed="8"/>
      <name val="宋体"/>
      <family val="3"/>
      <charset val="134"/>
    </font>
    <font>
      <b/>
      <sz val="12"/>
      <name val="宋体"/>
      <family val="3"/>
      <charset val="134"/>
    </font>
    <font>
      <sz val="11"/>
      <color indexed="36"/>
      <name val="宋体"/>
      <family val="3"/>
      <charset val="134"/>
    </font>
    <font>
      <sz val="11"/>
      <color indexed="10"/>
      <name val="宋体"/>
      <family val="3"/>
      <charset val="134"/>
    </font>
    <font>
      <sz val="12"/>
      <name val="宋体"/>
      <family val="3"/>
      <charset val="134"/>
    </font>
    <font>
      <sz val="10.5"/>
      <name val="宋体"/>
      <family val="3"/>
      <charset val="134"/>
    </font>
    <font>
      <sz val="10.5"/>
      <color indexed="8"/>
      <name val="宋体"/>
      <family val="3"/>
      <charset val="134"/>
    </font>
    <font>
      <b/>
      <sz val="24"/>
      <color indexed="8"/>
      <name val="宋体"/>
      <family val="3"/>
      <charset val="134"/>
    </font>
    <font>
      <sz val="10.5"/>
      <color indexed="8"/>
      <name val="Calibri"/>
      <family val="2"/>
    </font>
    <font>
      <sz val="10"/>
      <name val="Helv"/>
      <family val="2"/>
    </font>
    <font>
      <sz val="11"/>
      <color theme="1"/>
      <name val="宋体"/>
      <family val="3"/>
      <charset val="134"/>
      <scheme val="minor"/>
    </font>
    <font>
      <sz val="9"/>
      <name val="宋体"/>
      <family val="3"/>
      <charset val="134"/>
      <scheme val="minor"/>
    </font>
    <font>
      <sz val="9"/>
      <name val="宋体"/>
      <family val="3"/>
      <charset val="134"/>
      <scheme val="minor"/>
    </font>
    <font>
      <b/>
      <sz val="10"/>
      <name val="宋体"/>
      <family val="3"/>
      <charset val="134"/>
      <scheme val="minor"/>
    </font>
    <font>
      <b/>
      <sz val="22"/>
      <color indexed="8"/>
      <name val="方正小标宋简体"/>
      <family val="4"/>
      <charset val="134"/>
    </font>
    <font>
      <b/>
      <sz val="18"/>
      <color theme="1"/>
      <name val="仿宋_GB2312"/>
      <family val="3"/>
      <charset val="134"/>
    </font>
    <font>
      <b/>
      <sz val="22"/>
      <color indexed="8"/>
      <name val="宋体"/>
      <family val="3"/>
      <charset val="134"/>
    </font>
    <font>
      <b/>
      <sz val="14"/>
      <color indexed="8"/>
      <name val="方正小标宋简体"/>
      <family val="4"/>
      <charset val="134"/>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1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thin">
        <color auto="1"/>
      </left>
      <right/>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3">
    <xf numFmtId="0" fontId="0" fillId="0" borderId="0">
      <alignment vertical="center"/>
    </xf>
    <xf numFmtId="0" fontId="19" fillId="0" borderId="0">
      <alignment vertical="center"/>
    </xf>
    <xf numFmtId="0" fontId="27" fillId="0" borderId="0"/>
    <xf numFmtId="0" fontId="27" fillId="0" borderId="0"/>
    <xf numFmtId="0" fontId="27" fillId="0" borderId="0"/>
    <xf numFmtId="0" fontId="19" fillId="0" borderId="0">
      <alignment vertical="center"/>
    </xf>
    <xf numFmtId="0" fontId="33" fillId="0" borderId="0">
      <alignment vertical="center"/>
    </xf>
    <xf numFmtId="0" fontId="27" fillId="0" borderId="0"/>
    <xf numFmtId="0" fontId="27" fillId="0" borderId="0">
      <alignment vertical="center"/>
    </xf>
    <xf numFmtId="0" fontId="27" fillId="0" borderId="0"/>
    <xf numFmtId="0" fontId="32" fillId="0" borderId="0"/>
    <xf numFmtId="0" fontId="27" fillId="0" borderId="0"/>
    <xf numFmtId="0" fontId="27" fillId="0" borderId="0"/>
  </cellStyleXfs>
  <cellXfs count="295">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2" borderId="2"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7" fillId="2" borderId="0" xfId="0" applyFont="1" applyFill="1" applyAlignment="1">
      <alignment horizontal="center" vertical="center"/>
    </xf>
    <xf numFmtId="177" fontId="7"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1" fillId="2" borderId="1" xfId="0" applyFont="1" applyFill="1" applyBorder="1" applyAlignment="1">
      <alignment horizontal="center" vertical="center"/>
    </xf>
    <xf numFmtId="0" fontId="6" fillId="2" borderId="0" xfId="0" applyFont="1" applyFill="1" applyAlignment="1">
      <alignment horizontal="center" vertical="center"/>
    </xf>
    <xf numFmtId="0" fontId="10"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7" fillId="4" borderId="1" xfId="2" applyFont="1" applyFill="1" applyBorder="1" applyAlignment="1">
      <alignment horizontal="center" vertical="center" wrapText="1"/>
    </xf>
    <xf numFmtId="0" fontId="7" fillId="4" borderId="1" xfId="10" applyFont="1" applyFill="1" applyBorder="1" applyAlignment="1">
      <alignment horizontal="center" vertical="center" wrapText="1"/>
    </xf>
    <xf numFmtId="178" fontId="7" fillId="4" borderId="1" xfId="10" applyNumberFormat="1" applyFont="1" applyFill="1" applyBorder="1" applyAlignment="1">
      <alignment vertical="center"/>
    </xf>
    <xf numFmtId="0" fontId="12" fillId="2" borderId="1" xfId="0" applyFont="1" applyFill="1" applyBorder="1" applyAlignment="1">
      <alignment horizontal="center" vertical="center" wrapText="1"/>
    </xf>
    <xf numFmtId="0" fontId="13" fillId="2" borderId="1" xfId="10" applyFont="1" applyFill="1" applyBorder="1" applyAlignment="1">
      <alignment horizontal="center" vertical="center" wrapText="1"/>
    </xf>
    <xf numFmtId="178" fontId="13" fillId="2" borderId="1" xfId="10" applyNumberFormat="1" applyFont="1" applyFill="1" applyBorder="1" applyAlignment="1">
      <alignment vertical="center"/>
    </xf>
    <xf numFmtId="0" fontId="13" fillId="2" borderId="1" xfId="0" applyFont="1" applyFill="1" applyBorder="1" applyAlignment="1">
      <alignment horizontal="center" vertical="center"/>
    </xf>
    <xf numFmtId="178" fontId="7" fillId="2" borderId="1" xfId="0" applyNumberFormat="1" applyFont="1" applyFill="1" applyBorder="1" applyAlignment="1">
      <alignment horizontal="center" vertical="center"/>
    </xf>
    <xf numFmtId="0" fontId="7" fillId="2" borderId="1" xfId="2" applyFont="1" applyFill="1" applyBorder="1" applyAlignment="1">
      <alignment horizontal="center" vertical="center"/>
    </xf>
    <xf numFmtId="179" fontId="7" fillId="2" borderId="1" xfId="10" applyNumberFormat="1" applyFont="1" applyFill="1" applyBorder="1" applyAlignment="1">
      <alignment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176" fontId="13" fillId="2" borderId="1" xfId="0" applyNumberFormat="1" applyFont="1" applyFill="1" applyBorder="1" applyAlignment="1">
      <alignment horizontal="center" vertical="center"/>
    </xf>
    <xf numFmtId="176" fontId="7" fillId="4" borderId="1" xfId="0" applyNumberFormat="1" applyFont="1" applyFill="1" applyBorder="1" applyAlignment="1">
      <alignment horizontal="center" vertical="center"/>
    </xf>
    <xf numFmtId="0" fontId="13" fillId="2" borderId="1" xfId="2" applyFont="1" applyFill="1" applyBorder="1" applyAlignment="1">
      <alignment horizontal="center" vertical="center" wrapText="1"/>
    </xf>
    <xf numFmtId="0" fontId="7" fillId="4" borderId="1" xfId="0" applyFont="1" applyFill="1" applyBorder="1" applyAlignment="1">
      <alignment horizontal="center" vertical="center" wrapText="1"/>
    </xf>
    <xf numFmtId="178" fontId="7" fillId="4"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7" fillId="5" borderId="1" xfId="2" applyFont="1" applyFill="1" applyBorder="1" applyAlignment="1">
      <alignment horizontal="center" vertical="center" wrapText="1"/>
    </xf>
    <xf numFmtId="0" fontId="5" fillId="2" borderId="0" xfId="0" applyFont="1" applyFill="1" applyAlignment="1">
      <alignment horizontal="center" vertical="center"/>
    </xf>
    <xf numFmtId="177" fontId="13" fillId="2" borderId="1" xfId="0" applyNumberFormat="1" applyFont="1" applyFill="1" applyBorder="1" applyAlignment="1">
      <alignment horizontal="center" vertical="center" wrapText="1"/>
    </xf>
    <xf numFmtId="178" fontId="13" fillId="2" borderId="1" xfId="0" applyNumberFormat="1" applyFont="1" applyFill="1" applyBorder="1" applyAlignment="1">
      <alignment horizontal="center" vertical="center"/>
    </xf>
    <xf numFmtId="179" fontId="7" fillId="4" borderId="1" xfId="10" applyNumberFormat="1" applyFont="1" applyFill="1" applyBorder="1" applyAlignment="1">
      <alignment vertical="center"/>
    </xf>
    <xf numFmtId="0" fontId="7" fillId="2" borderId="1" xfId="10" applyFont="1" applyFill="1" applyBorder="1" applyAlignment="1">
      <alignment horizontal="center" vertical="center" wrapText="1"/>
    </xf>
    <xf numFmtId="178" fontId="7" fillId="2" borderId="1" xfId="10" applyNumberFormat="1" applyFont="1" applyFill="1" applyBorder="1" applyAlignment="1">
      <alignment vertical="center"/>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78" fontId="7" fillId="2" borderId="1" xfId="10" applyNumberFormat="1" applyFont="1" applyFill="1" applyBorder="1" applyAlignment="1">
      <alignment horizontal="center" vertical="center"/>
    </xf>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xf>
    <xf numFmtId="0" fontId="13"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3" fillId="0" borderId="1" xfId="0" applyFont="1" applyBorder="1" applyAlignment="1">
      <alignment horizontal="center" vertical="center"/>
    </xf>
    <xf numFmtId="180" fontId="13" fillId="4" borderId="1" xfId="2" applyNumberFormat="1" applyFont="1" applyFill="1" applyBorder="1" applyAlignment="1">
      <alignment horizontal="center" vertical="center"/>
    </xf>
    <xf numFmtId="176" fontId="15" fillId="4" borderId="1" xfId="0" applyNumberFormat="1" applyFont="1" applyFill="1" applyBorder="1">
      <alignment vertical="center"/>
    </xf>
    <xf numFmtId="0" fontId="5"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181" fontId="0" fillId="0" borderId="0" xfId="0" applyNumberFormat="1">
      <alignment vertical="center"/>
    </xf>
    <xf numFmtId="0" fontId="17" fillId="0" borderId="6" xfId="2" applyFont="1" applyFill="1" applyBorder="1" applyAlignment="1">
      <alignment horizontal="center" vertical="center" wrapText="1"/>
    </xf>
    <xf numFmtId="0" fontId="33" fillId="0" borderId="0" xfId="6">
      <alignment vertical="center"/>
    </xf>
    <xf numFmtId="0" fontId="22" fillId="0" borderId="6" xfId="6" applyFont="1" applyBorder="1" applyAlignment="1">
      <alignment horizontal="center" vertical="center" wrapText="1"/>
    </xf>
    <xf numFmtId="0" fontId="22" fillId="0" borderId="8" xfId="6" applyFont="1" applyBorder="1" applyAlignment="1">
      <alignment horizontal="center" vertical="center" wrapText="1"/>
    </xf>
    <xf numFmtId="0" fontId="22" fillId="0" borderId="1" xfId="6" applyFont="1" applyBorder="1" applyAlignment="1">
      <alignment horizontal="center" vertical="center" wrapText="1"/>
    </xf>
    <xf numFmtId="0" fontId="22" fillId="0" borderId="9" xfId="6" applyFont="1" applyBorder="1" applyAlignment="1">
      <alignment horizontal="center" vertical="center" wrapText="1"/>
    </xf>
    <xf numFmtId="0" fontId="33" fillId="0" borderId="1" xfId="6" applyBorder="1" applyAlignment="1">
      <alignment horizontal="center" vertical="center"/>
    </xf>
    <xf numFmtId="0" fontId="33" fillId="0" borderId="1" xfId="6" applyBorder="1" applyAlignment="1">
      <alignment vertical="center" wrapText="1"/>
    </xf>
    <xf numFmtId="2" fontId="33" fillId="0" borderId="1" xfId="6" applyNumberFormat="1" applyBorder="1">
      <alignment vertical="center"/>
    </xf>
    <xf numFmtId="0" fontId="33" fillId="0" borderId="1" xfId="6" applyBorder="1">
      <alignment vertical="center"/>
    </xf>
    <xf numFmtId="0" fontId="33" fillId="0" borderId="2" xfId="6" applyBorder="1" applyAlignment="1">
      <alignment horizontal="center" vertical="center"/>
    </xf>
    <xf numFmtId="0" fontId="33" fillId="0" borderId="2" xfId="6" applyBorder="1" applyAlignment="1">
      <alignment vertical="center" wrapText="1"/>
    </xf>
    <xf numFmtId="0" fontId="33" fillId="0" borderId="2" xfId="6" applyBorder="1">
      <alignment vertical="center"/>
    </xf>
    <xf numFmtId="0" fontId="33" fillId="0" borderId="1" xfId="6" applyBorder="1" applyAlignment="1">
      <alignment horizontal="center" vertical="center" wrapText="1"/>
    </xf>
    <xf numFmtId="0" fontId="33" fillId="0" borderId="1" xfId="6" applyFill="1" applyBorder="1" applyAlignment="1">
      <alignment horizontal="center" vertical="center"/>
    </xf>
    <xf numFmtId="2" fontId="33" fillId="0" borderId="1" xfId="6" applyNumberFormat="1" applyBorder="1" applyAlignment="1">
      <alignment horizontal="center" vertical="center"/>
    </xf>
    <xf numFmtId="0" fontId="0" fillId="0" borderId="1" xfId="6" applyFont="1" applyBorder="1" applyAlignment="1">
      <alignment vertical="center" wrapText="1"/>
    </xf>
    <xf numFmtId="0" fontId="33" fillId="0" borderId="0" xfId="6" applyAlignment="1">
      <alignment vertical="center" wrapText="1"/>
    </xf>
    <xf numFmtId="0" fontId="23" fillId="0" borderId="0" xfId="0" applyFont="1" applyBorder="1">
      <alignment vertical="center"/>
    </xf>
    <xf numFmtId="0" fontId="22" fillId="0" borderId="0" xfId="0" applyFont="1" applyBorder="1" applyAlignment="1">
      <alignment vertical="center" wrapText="1"/>
    </xf>
    <xf numFmtId="0" fontId="0" fillId="0" borderId="0" xfId="0" applyFont="1" applyBorder="1" applyAlignment="1">
      <alignment vertical="center" wrapText="1"/>
    </xf>
    <xf numFmtId="0" fontId="20" fillId="0" borderId="0" xfId="0" applyFont="1" applyBorder="1" applyAlignment="1">
      <alignment vertical="center" wrapText="1"/>
    </xf>
    <xf numFmtId="0" fontId="0" fillId="0" borderId="0" xfId="0" applyFont="1" applyBorder="1">
      <alignment vertical="center"/>
    </xf>
    <xf numFmtId="0" fontId="0" fillId="0" borderId="0" xfId="0" applyFont="1" applyBorder="1" applyAlignment="1">
      <alignment horizontal="center" vertical="center"/>
    </xf>
    <xf numFmtId="0" fontId="2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18" fillId="0" borderId="1" xfId="0" applyFont="1" applyBorder="1" applyAlignment="1">
      <alignment horizontal="left" vertical="center" wrapText="1"/>
    </xf>
    <xf numFmtId="0" fontId="20" fillId="0" borderId="1" xfId="0" applyFont="1" applyBorder="1" applyAlignment="1">
      <alignment vertical="center" wrapText="1"/>
    </xf>
    <xf numFmtId="0" fontId="25"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0" fillId="0" borderId="2" xfId="0" applyFont="1" applyFill="1" applyBorder="1" applyAlignment="1">
      <alignment vertical="center" wrapText="1"/>
    </xf>
    <xf numFmtId="0" fontId="25" fillId="0" borderId="2" xfId="0" applyFont="1" applyBorder="1" applyAlignment="1">
      <alignment vertical="center" wrapText="1"/>
    </xf>
    <xf numFmtId="0" fontId="25" fillId="0" borderId="4" xfId="0" applyFont="1" applyBorder="1" applyAlignment="1">
      <alignment vertical="center" wrapText="1"/>
    </xf>
    <xf numFmtId="0" fontId="26" fillId="0" borderId="1" xfId="0" applyFont="1" applyBorder="1" applyAlignment="1">
      <alignment horizontal="lef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6" fillId="0" borderId="0" xfId="0" applyFont="1" applyBorder="1" applyAlignment="1">
      <alignment vertical="center" wrapText="1"/>
    </xf>
    <xf numFmtId="0" fontId="25" fillId="0" borderId="0" xfId="0" applyFont="1" applyBorder="1"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0" fontId="20" fillId="0" borderId="0" xfId="0" applyFont="1" applyBorder="1" applyAlignment="1">
      <alignment vertical="center"/>
    </xf>
    <xf numFmtId="0" fontId="0" fillId="0" borderId="0" xfId="0" applyBorder="1" applyAlignment="1">
      <alignment vertical="center" wrapText="1"/>
    </xf>
    <xf numFmtId="0" fontId="26" fillId="0" borderId="0" xfId="0" applyFont="1" applyBorder="1">
      <alignment vertical="center"/>
    </xf>
    <xf numFmtId="0" fontId="27" fillId="0" borderId="1" xfId="0" applyFont="1" applyBorder="1" applyAlignment="1">
      <alignment horizontal="left" vertical="center" wrapText="1"/>
    </xf>
    <xf numFmtId="0" fontId="27" fillId="0" borderId="1" xfId="0" applyFont="1" applyBorder="1" applyAlignment="1">
      <alignment horizontal="center" vertical="center" wrapText="1"/>
    </xf>
    <xf numFmtId="0" fontId="24" fillId="0" borderId="1" xfId="0" applyFont="1" applyBorder="1" applyAlignment="1">
      <alignment horizontal="left" vertical="center" wrapText="1"/>
    </xf>
    <xf numFmtId="0" fontId="27" fillId="0" borderId="1" xfId="0" applyFont="1" applyBorder="1" applyAlignment="1">
      <alignment horizontal="left" vertical="center"/>
    </xf>
    <xf numFmtId="0" fontId="28" fillId="0" borderId="1" xfId="0" applyFont="1" applyBorder="1" applyAlignment="1">
      <alignment horizontal="left" vertical="center" wrapText="1"/>
    </xf>
    <xf numFmtId="0" fontId="7" fillId="0" borderId="1" xfId="0" applyFont="1" applyBorder="1" applyAlignment="1">
      <alignment horizontal="left" vertical="center" wrapText="1"/>
    </xf>
    <xf numFmtId="0" fontId="14" fillId="0" borderId="1" xfId="0" applyFont="1" applyBorder="1" applyAlignment="1">
      <alignment horizontal="left" vertical="center" wrapText="1"/>
    </xf>
    <xf numFmtId="0" fontId="7" fillId="0" borderId="1" xfId="0" applyFont="1" applyBorder="1" applyAlignment="1">
      <alignment vertical="center" wrapText="1"/>
    </xf>
    <xf numFmtId="0" fontId="27" fillId="0" borderId="1" xfId="0" applyFont="1" applyFill="1" applyBorder="1" applyAlignment="1">
      <alignment horizontal="left" vertical="center" wrapText="1"/>
    </xf>
    <xf numFmtId="0" fontId="0" fillId="0" borderId="0" xfId="0" applyBorder="1">
      <alignment vertical="center"/>
    </xf>
    <xf numFmtId="0" fontId="29" fillId="0" borderId="1" xfId="0" applyFont="1" applyBorder="1" applyAlignment="1">
      <alignment horizontal="left" vertical="center" wrapText="1"/>
    </xf>
    <xf numFmtId="0" fontId="27" fillId="0" borderId="2" xfId="0" applyFont="1" applyBorder="1" applyAlignment="1">
      <alignment vertical="center" wrapText="1"/>
    </xf>
    <xf numFmtId="0" fontId="27" fillId="0" borderId="4" xfId="0" applyFont="1" applyBorder="1" applyAlignment="1">
      <alignment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33" xfId="0" applyFont="1" applyFill="1" applyBorder="1" applyAlignment="1">
      <alignment horizontal="left" vertical="center" wrapText="1"/>
    </xf>
    <xf numFmtId="0" fontId="29" fillId="0" borderId="33" xfId="0" applyFont="1" applyFill="1" applyBorder="1" applyAlignment="1">
      <alignment horizontal="justify" vertical="center" wrapText="1"/>
    </xf>
    <xf numFmtId="0" fontId="29" fillId="0" borderId="33" xfId="0" applyFont="1" applyFill="1" applyBorder="1" applyAlignment="1">
      <alignment horizontal="center" vertical="center" wrapText="1"/>
    </xf>
    <xf numFmtId="0" fontId="31" fillId="0" borderId="0" xfId="0" applyFont="1" applyAlignment="1">
      <alignment vertical="center" wrapText="1"/>
    </xf>
    <xf numFmtId="0" fontId="33" fillId="0" borderId="0" xfId="6" applyFill="1" applyAlignment="1">
      <alignment horizontal="center" vertical="center"/>
    </xf>
    <xf numFmtId="0" fontId="33" fillId="0" borderId="0" xfId="6" applyFill="1">
      <alignment vertical="center"/>
    </xf>
    <xf numFmtId="0" fontId="33" fillId="0" borderId="0" xfId="6" applyFont="1" applyFill="1">
      <alignment vertical="center"/>
    </xf>
    <xf numFmtId="0" fontId="33" fillId="2" borderId="0" xfId="6" applyFont="1" applyFill="1">
      <alignment vertical="center"/>
    </xf>
    <xf numFmtId="0" fontId="33" fillId="0" borderId="0" xfId="6" applyFont="1" applyFill="1" applyAlignment="1">
      <alignment horizontal="center" vertical="center"/>
    </xf>
    <xf numFmtId="0" fontId="16" fillId="0" borderId="0" xfId="6" applyFont="1" applyFill="1">
      <alignment vertical="center"/>
    </xf>
    <xf numFmtId="0" fontId="17" fillId="0" borderId="5" xfId="2" applyFont="1" applyFill="1" applyBorder="1" applyAlignment="1">
      <alignment horizontal="center" vertical="center" wrapText="1"/>
    </xf>
    <xf numFmtId="0" fontId="16" fillId="0" borderId="8" xfId="6" applyFont="1" applyFill="1" applyBorder="1" applyAlignment="1">
      <alignment horizontal="center" vertical="center"/>
    </xf>
    <xf numFmtId="177" fontId="7" fillId="0" borderId="41" xfId="2" applyNumberFormat="1" applyFont="1" applyBorder="1" applyAlignment="1">
      <alignment horizontal="center" vertical="center" wrapText="1"/>
    </xf>
    <xf numFmtId="0" fontId="7" fillId="2" borderId="41" xfId="3" applyFont="1" applyFill="1" applyBorder="1" applyAlignment="1">
      <alignment horizontal="center" vertical="center" wrapText="1"/>
    </xf>
    <xf numFmtId="181" fontId="11" fillId="0" borderId="41" xfId="2" applyNumberFormat="1" applyFont="1" applyFill="1" applyBorder="1" applyAlignment="1">
      <alignment horizontal="center" vertical="center" wrapText="1"/>
    </xf>
    <xf numFmtId="0" fontId="10" fillId="0" borderId="41" xfId="6" applyFont="1" applyFill="1" applyBorder="1" applyAlignment="1">
      <alignment horizontal="center" vertical="center"/>
    </xf>
    <xf numFmtId="176" fontId="11" fillId="0" borderId="41" xfId="6" applyNumberFormat="1" applyFont="1" applyFill="1" applyBorder="1" applyAlignment="1">
      <alignment horizontal="center" vertical="center" wrapText="1"/>
    </xf>
    <xf numFmtId="0" fontId="7" fillId="0" borderId="41" xfId="3" applyFont="1" applyBorder="1" applyAlignment="1">
      <alignment horizontal="center" vertical="center" wrapText="1"/>
    </xf>
    <xf numFmtId="49" fontId="11" fillId="0" borderId="41" xfId="2" applyNumberFormat="1" applyFont="1" applyFill="1" applyBorder="1" applyAlignment="1">
      <alignment horizontal="center" vertical="center" wrapText="1"/>
    </xf>
    <xf numFmtId="0" fontId="36" fillId="0" borderId="42" xfId="2" applyFont="1" applyFill="1" applyBorder="1" applyAlignment="1">
      <alignment horizontal="center" vertical="center" wrapText="1"/>
    </xf>
    <xf numFmtId="0" fontId="33" fillId="0" borderId="43" xfId="6" applyFont="1" applyFill="1" applyBorder="1">
      <alignment vertical="center"/>
    </xf>
    <xf numFmtId="0" fontId="33" fillId="2" borderId="43" xfId="6" applyFont="1" applyFill="1" applyBorder="1">
      <alignment vertical="center"/>
    </xf>
    <xf numFmtId="0" fontId="33" fillId="0" borderId="43" xfId="6" applyFill="1" applyBorder="1">
      <alignment vertical="center"/>
    </xf>
    <xf numFmtId="0" fontId="17" fillId="0" borderId="41" xfId="2" applyFont="1" applyFill="1" applyBorder="1" applyAlignment="1">
      <alignment horizontal="center" vertical="center"/>
    </xf>
    <xf numFmtId="0" fontId="11" fillId="0" borderId="41" xfId="2" applyFont="1" applyFill="1" applyBorder="1" applyAlignment="1">
      <alignment horizontal="center" vertical="center" wrapText="1"/>
    </xf>
    <xf numFmtId="0" fontId="18" fillId="0" borderId="6" xfId="2" applyFont="1" applyFill="1" applyBorder="1" applyAlignment="1">
      <alignment horizontal="center" vertical="center"/>
    </xf>
    <xf numFmtId="177" fontId="7" fillId="0" borderId="41" xfId="2" applyNumberFormat="1" applyFont="1" applyFill="1" applyBorder="1" applyAlignment="1">
      <alignment horizontal="center" vertical="center" wrapText="1"/>
    </xf>
    <xf numFmtId="181" fontId="7" fillId="0" borderId="41" xfId="2" applyNumberFormat="1" applyFont="1" applyFill="1" applyBorder="1" applyAlignment="1">
      <alignment horizontal="center" vertical="center" wrapText="1"/>
    </xf>
    <xf numFmtId="0" fontId="7" fillId="0" borderId="41" xfId="3" applyFont="1" applyFill="1" applyBorder="1" applyAlignment="1">
      <alignment horizontal="center" vertical="center" wrapText="1"/>
    </xf>
    <xf numFmtId="0" fontId="10" fillId="0" borderId="41" xfId="6" applyFont="1" applyFill="1" applyBorder="1" applyAlignment="1">
      <alignment horizontal="center" vertical="center" wrapText="1"/>
    </xf>
    <xf numFmtId="0" fontId="30" fillId="0" borderId="26" xfId="0" applyFont="1" applyBorder="1" applyAlignment="1">
      <alignment horizontal="center" vertical="center" wrapText="1"/>
    </xf>
    <xf numFmtId="0" fontId="29" fillId="0" borderId="29"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37"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29" fillId="0" borderId="40" xfId="0" applyFont="1" applyFill="1" applyBorder="1" applyAlignment="1">
      <alignment horizontal="center" vertical="center" wrapText="1"/>
    </xf>
    <xf numFmtId="0" fontId="29" fillId="0" borderId="40" xfId="0" applyFont="1" applyFill="1" applyBorder="1" applyAlignment="1">
      <alignment horizontal="left" vertical="center" wrapText="1"/>
    </xf>
    <xf numFmtId="0" fontId="29" fillId="0" borderId="29" xfId="0" applyFont="1" applyFill="1" applyBorder="1" applyAlignment="1">
      <alignment horizontal="justify" vertical="center" wrapText="1"/>
    </xf>
    <xf numFmtId="0" fontId="29" fillId="0" borderId="28" xfId="0" applyFont="1" applyFill="1" applyBorder="1" applyAlignment="1">
      <alignment horizontal="justify" vertical="center" wrapText="1"/>
    </xf>
    <xf numFmtId="0" fontId="29" fillId="0" borderId="3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6"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31" fillId="0" borderId="39" xfId="0" applyFont="1" applyBorder="1" applyAlignment="1">
      <alignment horizontal="left" vertical="center" wrapText="1"/>
    </xf>
    <xf numFmtId="0" fontId="29" fillId="0" borderId="30"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29" fillId="0" borderId="30" xfId="0" applyFont="1" applyFill="1" applyBorder="1" applyAlignment="1">
      <alignment horizontal="left" vertical="center"/>
    </xf>
    <xf numFmtId="0" fontId="29" fillId="0" borderId="34"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30"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9" fillId="0" borderId="19" xfId="0" applyFont="1" applyBorder="1" applyAlignment="1">
      <alignment horizontal="center" vertical="center" wrapText="1"/>
    </xf>
    <xf numFmtId="0" fontId="24"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0" borderId="20" xfId="0" applyFont="1" applyBorder="1" applyAlignment="1">
      <alignment horizontal="left" vertical="center" wrapText="1"/>
    </xf>
    <xf numFmtId="0" fontId="27" fillId="0" borderId="22" xfId="0" applyFont="1" applyBorder="1" applyAlignment="1">
      <alignment horizontal="left" vertical="center" wrapText="1"/>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xf>
    <xf numFmtId="0" fontId="29" fillId="0" borderId="1" xfId="0" applyFont="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 xfId="0" applyFont="1" applyBorder="1" applyAlignment="1">
      <alignment horizontal="left" vertical="center"/>
    </xf>
    <xf numFmtId="0" fontId="27"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7" fillId="0" borderId="1" xfId="0" applyFont="1" applyBorder="1" applyAlignment="1">
      <alignment horizontal="left" vertical="center" wrapText="1"/>
    </xf>
    <xf numFmtId="0" fontId="2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5" fillId="0" borderId="2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5" fillId="6" borderId="1" xfId="0" applyFont="1" applyFill="1" applyBorder="1" applyAlignment="1">
      <alignment vertical="center" wrapText="1"/>
    </xf>
    <xf numFmtId="0" fontId="25" fillId="0" borderId="1" xfId="0" applyFont="1" applyBorder="1" applyAlignment="1">
      <alignment vertical="center" wrapText="1"/>
    </xf>
    <xf numFmtId="0" fontId="20" fillId="0" borderId="13"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6"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33" fillId="0" borderId="1" xfId="6" applyBorder="1" applyAlignment="1">
      <alignment horizontal="center" vertical="center"/>
    </xf>
    <xf numFmtId="0" fontId="21" fillId="0" borderId="0" xfId="6" applyFont="1" applyBorder="1" applyAlignment="1">
      <alignment horizontal="center" vertical="center"/>
    </xf>
    <xf numFmtId="0" fontId="22" fillId="0" borderId="1" xfId="6" applyFont="1" applyBorder="1" applyAlignment="1">
      <alignment horizontal="center" vertical="center" wrapText="1"/>
    </xf>
    <xf numFmtId="0" fontId="0" fillId="0" borderId="1" xfId="6" applyFont="1" applyBorder="1" applyAlignment="1">
      <alignment horizontal="center" vertical="center" wrapText="1"/>
    </xf>
    <xf numFmtId="0" fontId="21" fillId="0" borderId="10" xfId="6" applyFont="1" applyBorder="1" applyAlignment="1">
      <alignment horizontal="center" vertical="center"/>
    </xf>
    <xf numFmtId="0" fontId="21" fillId="0" borderId="3" xfId="6" applyFont="1" applyBorder="1" applyAlignment="1">
      <alignment horizontal="center" vertical="center"/>
    </xf>
    <xf numFmtId="0" fontId="21" fillId="0" borderId="11" xfId="6" applyFont="1" applyBorder="1" applyAlignment="1">
      <alignment horizontal="center" vertical="center"/>
    </xf>
    <xf numFmtId="0" fontId="22" fillId="0" borderId="5" xfId="6" applyFont="1" applyBorder="1" applyAlignment="1">
      <alignment horizontal="center" vertical="center" wrapText="1"/>
    </xf>
    <xf numFmtId="0" fontId="22" fillId="0" borderId="7" xfId="6" applyFont="1" applyBorder="1" applyAlignment="1">
      <alignment horizontal="center" vertical="center" wrapText="1"/>
    </xf>
    <xf numFmtId="0" fontId="0" fillId="0" borderId="12" xfId="6" applyFont="1" applyBorder="1" applyAlignment="1">
      <alignment horizontal="center" vertical="center" wrapText="1"/>
    </xf>
    <xf numFmtId="0" fontId="0" fillId="0" borderId="14" xfId="6" applyFont="1" applyBorder="1" applyAlignment="1">
      <alignment horizontal="center" vertical="center" wrapText="1"/>
    </xf>
    <xf numFmtId="0" fontId="33" fillId="0" borderId="14" xfId="6" applyBorder="1" applyAlignment="1">
      <alignment horizontal="center" vertical="center" wrapText="1"/>
    </xf>
    <xf numFmtId="0" fontId="33" fillId="0" borderId="18" xfId="6" applyBorder="1" applyAlignment="1">
      <alignment horizontal="center" vertical="center" wrapText="1"/>
    </xf>
    <xf numFmtId="0" fontId="22" fillId="0" borderId="6" xfId="6" applyFont="1" applyBorder="1" applyAlignment="1">
      <alignment horizontal="center" vertical="center" wrapText="1"/>
    </xf>
    <xf numFmtId="181" fontId="33" fillId="0" borderId="13" xfId="6" applyNumberFormat="1" applyBorder="1" applyAlignment="1">
      <alignment horizontal="center" vertical="center"/>
    </xf>
    <xf numFmtId="181" fontId="33" fillId="0" borderId="11" xfId="6" applyNumberFormat="1" applyBorder="1" applyAlignment="1">
      <alignment horizontal="center" vertical="center"/>
    </xf>
    <xf numFmtId="181" fontId="33" fillId="0" borderId="15" xfId="6" applyNumberFormat="1" applyBorder="1" applyAlignment="1">
      <alignment horizontal="center" vertical="center"/>
    </xf>
    <xf numFmtId="181" fontId="33" fillId="0" borderId="16" xfId="6" applyNumberFormat="1" applyBorder="1" applyAlignment="1">
      <alignment horizontal="center" vertical="center"/>
    </xf>
    <xf numFmtId="181" fontId="33" fillId="0" borderId="17" xfId="6" applyNumberFormat="1" applyBorder="1" applyAlignment="1">
      <alignment horizontal="center" vertical="center"/>
    </xf>
    <xf numFmtId="181" fontId="33" fillId="0" borderId="1" xfId="6" applyNumberFormat="1" applyBorder="1" applyAlignment="1">
      <alignment horizontal="center" vertical="center"/>
    </xf>
    <xf numFmtId="181" fontId="33" fillId="0" borderId="2" xfId="6" applyNumberFormat="1" applyBorder="1" applyAlignment="1">
      <alignment horizontal="center" vertical="center"/>
    </xf>
    <xf numFmtId="181" fontId="33" fillId="0" borderId="4" xfId="6" applyNumberFormat="1" applyBorder="1" applyAlignment="1">
      <alignment horizontal="center" vertical="center"/>
    </xf>
    <xf numFmtId="0" fontId="33" fillId="0" borderId="1" xfId="6" applyBorder="1" applyAlignment="1">
      <alignment horizontal="center" vertical="center" wrapText="1"/>
    </xf>
    <xf numFmtId="0" fontId="11" fillId="0" borderId="41" xfId="2" applyFont="1" applyFill="1" applyBorder="1" applyAlignment="1">
      <alignment horizontal="center" vertical="center" wrapText="1"/>
    </xf>
    <xf numFmtId="0" fontId="38" fillId="0" borderId="0" xfId="6" applyFont="1" applyFill="1" applyAlignment="1">
      <alignment horizontal="left" vertical="center"/>
    </xf>
    <xf numFmtId="0" fontId="16" fillId="0" borderId="0" xfId="6" applyFont="1" applyFill="1" applyAlignment="1">
      <alignment horizontal="left" vertical="center"/>
    </xf>
    <xf numFmtId="0" fontId="37" fillId="0" borderId="0" xfId="2" applyFont="1" applyFill="1" applyBorder="1" applyAlignment="1">
      <alignment horizontal="center" vertical="center"/>
    </xf>
    <xf numFmtId="0" fontId="39" fillId="0" borderId="0" xfId="2" applyFont="1" applyFill="1" applyBorder="1" applyAlignment="1">
      <alignment horizontal="center" vertical="center"/>
    </xf>
    <xf numFmtId="0" fontId="18" fillId="0" borderId="6" xfId="2" applyFont="1" applyFill="1" applyBorder="1" applyAlignment="1">
      <alignment horizontal="center" vertical="center"/>
    </xf>
    <xf numFmtId="0" fontId="40" fillId="0" borderId="0" xfId="2" applyFont="1" applyFill="1" applyBorder="1" applyAlignment="1">
      <alignment horizontal="center" vertical="center"/>
    </xf>
    <xf numFmtId="0" fontId="17" fillId="0" borderId="41" xfId="2" applyFont="1" applyFill="1" applyBorder="1" applyAlignment="1">
      <alignment horizontal="center" vertical="center"/>
    </xf>
    <xf numFmtId="177" fontId="7" fillId="0" borderId="41" xfId="2" applyNumberFormat="1" applyFont="1" applyFill="1" applyBorder="1" applyAlignment="1">
      <alignment horizontal="center" vertical="center" wrapText="1"/>
    </xf>
    <xf numFmtId="181" fontId="7" fillId="0" borderId="41" xfId="2" applyNumberFormat="1" applyFont="1" applyFill="1" applyBorder="1" applyAlignment="1">
      <alignment horizontal="center" vertical="center" wrapText="1"/>
    </xf>
    <xf numFmtId="0" fontId="7" fillId="0" borderId="41" xfId="3" applyFont="1" applyFill="1" applyBorder="1" applyAlignment="1">
      <alignment horizontal="center" vertical="center" wrapText="1"/>
    </xf>
    <xf numFmtId="0" fontId="11" fillId="0" borderId="41" xfId="2" applyFont="1" applyBorder="1" applyAlignment="1">
      <alignment horizontal="center" vertical="center" wrapText="1"/>
    </xf>
    <xf numFmtId="0" fontId="11" fillId="0" borderId="41" xfId="2" quotePrefix="1" applyFont="1" applyFill="1" applyBorder="1" applyAlignment="1">
      <alignment horizontal="center" vertical="center" wrapText="1"/>
    </xf>
    <xf numFmtId="0" fontId="10" fillId="0" borderId="41" xfId="6" applyFont="1" applyFill="1" applyBorder="1" applyAlignment="1">
      <alignment horizontal="center" vertical="center" wrapText="1"/>
    </xf>
    <xf numFmtId="179" fontId="11" fillId="0" borderId="41" xfId="2" applyNumberFormat="1" applyFont="1" applyFill="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7" fillId="4" borderId="4" xfId="0" applyFont="1" applyFill="1" applyBorder="1" applyAlignment="1">
      <alignment horizontal="center" vertical="center" wrapText="1"/>
    </xf>
  </cellXfs>
  <cellStyles count="13">
    <cellStyle name="常规" xfId="0" builtinId="0"/>
    <cellStyle name="常规 14 3" xfId="1"/>
    <cellStyle name="常规 2" xfId="2"/>
    <cellStyle name="常规 2 2 2 2" xfId="3"/>
    <cellStyle name="常规 2 2 2 2 2" xfId="4"/>
    <cellStyle name="常规 28" xfId="5"/>
    <cellStyle name="常规 3" xfId="6"/>
    <cellStyle name="常规 3 2 2" xfId="7"/>
    <cellStyle name="常规 4" xfId="8"/>
    <cellStyle name="常规 6" xfId="9"/>
    <cellStyle name="常规_2010年公路建设养护调整计划" xfId="10"/>
    <cellStyle name="样式 1 3" xfId="11"/>
    <cellStyle name="样式 1 3 2" xfId="12"/>
  </cellStyles>
  <dxfs count="0"/>
  <tableStyles count="0" defaultTableStyle="TableStyleMedium9" defaultPivotStyle="PivotStyleLight16"/>
  <colors>
    <mruColors>
      <color rgb="FF80C687"/>
      <color rgb="FFFFFF00"/>
      <color rgb="FF92D050"/>
      <color rgb="FF800080"/>
      <color rgb="FFFF0000"/>
      <color rgb="FF62B96A"/>
      <color rgb="FFCCE8C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4" zoomScale="85" zoomScaleNormal="85" workbookViewId="0">
      <selection activeCell="G4" sqref="G4"/>
    </sheetView>
  </sheetViews>
  <sheetFormatPr defaultColWidth="9" defaultRowHeight="13.5"/>
  <cols>
    <col min="7" max="7" width="44.25" customWidth="1"/>
  </cols>
  <sheetData>
    <row r="1" spans="1:7" ht="31.5">
      <c r="A1" s="170" t="s">
        <v>0</v>
      </c>
      <c r="B1" s="170"/>
      <c r="C1" s="170"/>
      <c r="D1" s="170"/>
      <c r="E1" s="170"/>
      <c r="F1" s="170"/>
      <c r="G1" s="170"/>
    </row>
    <row r="2" spans="1:7">
      <c r="A2" s="138" t="s">
        <v>1</v>
      </c>
      <c r="B2" s="139" t="s">
        <v>2</v>
      </c>
      <c r="C2" s="171" t="s">
        <v>3</v>
      </c>
      <c r="D2" s="172"/>
      <c r="E2" s="171" t="s">
        <v>4</v>
      </c>
      <c r="F2" s="172"/>
      <c r="G2" s="139" t="s">
        <v>5</v>
      </c>
    </row>
    <row r="3" spans="1:7" ht="42" customHeight="1">
      <c r="A3" s="195" t="s">
        <v>6</v>
      </c>
      <c r="B3" s="195" t="s">
        <v>7</v>
      </c>
      <c r="C3" s="175" t="s">
        <v>8</v>
      </c>
      <c r="D3" s="176"/>
      <c r="E3" s="173" t="s">
        <v>9</v>
      </c>
      <c r="F3" s="174"/>
      <c r="G3" s="140" t="s">
        <v>10</v>
      </c>
    </row>
    <row r="4" spans="1:7" ht="42" customHeight="1">
      <c r="A4" s="196"/>
      <c r="B4" s="196"/>
      <c r="C4" s="177"/>
      <c r="D4" s="178"/>
      <c r="E4" s="173" t="s">
        <v>11</v>
      </c>
      <c r="F4" s="174"/>
      <c r="G4" s="140" t="s">
        <v>12</v>
      </c>
    </row>
    <row r="5" spans="1:7" ht="42" customHeight="1">
      <c r="A5" s="196"/>
      <c r="B5" s="196"/>
      <c r="C5" s="179"/>
      <c r="D5" s="180"/>
      <c r="E5" s="173" t="s">
        <v>13</v>
      </c>
      <c r="F5" s="174"/>
      <c r="G5" s="140" t="s">
        <v>14</v>
      </c>
    </row>
    <row r="6" spans="1:7" ht="42" customHeight="1">
      <c r="A6" s="196"/>
      <c r="B6" s="196"/>
      <c r="C6" s="173" t="s">
        <v>15</v>
      </c>
      <c r="D6" s="174"/>
      <c r="E6" s="173" t="s">
        <v>16</v>
      </c>
      <c r="F6" s="174"/>
      <c r="G6" s="140" t="s">
        <v>17</v>
      </c>
    </row>
    <row r="7" spans="1:7" ht="42" customHeight="1">
      <c r="A7" s="196"/>
      <c r="B7" s="196"/>
      <c r="C7" s="175" t="s">
        <v>18</v>
      </c>
      <c r="D7" s="176"/>
      <c r="E7" s="173" t="s">
        <v>19</v>
      </c>
      <c r="F7" s="174"/>
      <c r="G7" s="140" t="s">
        <v>20</v>
      </c>
    </row>
    <row r="8" spans="1:7" ht="42" customHeight="1">
      <c r="A8" s="196"/>
      <c r="B8" s="196"/>
      <c r="C8" s="177"/>
      <c r="D8" s="178"/>
      <c r="E8" s="173" t="s">
        <v>21</v>
      </c>
      <c r="F8" s="174"/>
      <c r="G8" s="140" t="s">
        <v>22</v>
      </c>
    </row>
    <row r="9" spans="1:7" ht="42" customHeight="1">
      <c r="A9" s="196"/>
      <c r="B9" s="196"/>
      <c r="C9" s="179"/>
      <c r="D9" s="180"/>
      <c r="E9" s="173" t="s">
        <v>23</v>
      </c>
      <c r="F9" s="174"/>
      <c r="G9" s="140" t="s">
        <v>24</v>
      </c>
    </row>
    <row r="10" spans="1:7" ht="42" customHeight="1">
      <c r="A10" s="196"/>
      <c r="B10" s="196"/>
      <c r="C10" s="175" t="s">
        <v>25</v>
      </c>
      <c r="D10" s="176"/>
      <c r="E10" s="173" t="s">
        <v>26</v>
      </c>
      <c r="F10" s="174"/>
      <c r="G10" s="140" t="s">
        <v>27</v>
      </c>
    </row>
    <row r="11" spans="1:7" ht="42" customHeight="1">
      <c r="A11" s="196"/>
      <c r="B11" s="196"/>
      <c r="C11" s="177"/>
      <c r="D11" s="178"/>
      <c r="E11" s="173" t="s">
        <v>28</v>
      </c>
      <c r="F11" s="174"/>
      <c r="G11" s="140" t="s">
        <v>29</v>
      </c>
    </row>
    <row r="12" spans="1:7" ht="42" customHeight="1">
      <c r="A12" s="196"/>
      <c r="B12" s="196"/>
      <c r="C12" s="179"/>
      <c r="D12" s="180"/>
      <c r="E12" s="173" t="s">
        <v>30</v>
      </c>
      <c r="F12" s="174"/>
      <c r="G12" s="140" t="s">
        <v>31</v>
      </c>
    </row>
    <row r="13" spans="1:7" ht="42" customHeight="1">
      <c r="A13" s="197"/>
      <c r="B13" s="197"/>
      <c r="C13" s="173" t="s">
        <v>32</v>
      </c>
      <c r="D13" s="174"/>
      <c r="E13" s="173" t="s">
        <v>33</v>
      </c>
      <c r="F13" s="174"/>
      <c r="G13" s="140" t="s">
        <v>34</v>
      </c>
    </row>
    <row r="14" spans="1:7" ht="29.25" customHeight="1">
      <c r="A14" s="195" t="s">
        <v>35</v>
      </c>
      <c r="B14" s="195" t="s">
        <v>36</v>
      </c>
      <c r="C14" s="175" t="s">
        <v>37</v>
      </c>
      <c r="D14" s="176"/>
      <c r="E14" s="173" t="s">
        <v>38</v>
      </c>
      <c r="F14" s="174"/>
      <c r="G14" s="140" t="s">
        <v>39</v>
      </c>
    </row>
    <row r="15" spans="1:7" ht="29.25" customHeight="1">
      <c r="A15" s="196"/>
      <c r="B15" s="196"/>
      <c r="C15" s="179"/>
      <c r="D15" s="180"/>
      <c r="E15" s="173" t="s">
        <v>40</v>
      </c>
      <c r="F15" s="174"/>
      <c r="G15" s="140" t="s">
        <v>41</v>
      </c>
    </row>
    <row r="16" spans="1:7" ht="29.25" customHeight="1">
      <c r="A16" s="196"/>
      <c r="B16" s="196"/>
      <c r="C16" s="173" t="s">
        <v>42</v>
      </c>
      <c r="D16" s="174"/>
      <c r="E16" s="173" t="s">
        <v>16</v>
      </c>
      <c r="F16" s="174"/>
      <c r="G16" s="140" t="s">
        <v>17</v>
      </c>
    </row>
    <row r="17" spans="1:7" ht="29.25" customHeight="1">
      <c r="A17" s="196"/>
      <c r="B17" s="196"/>
      <c r="C17" s="175" t="s">
        <v>43</v>
      </c>
      <c r="D17" s="176"/>
      <c r="E17" s="173" t="s">
        <v>44</v>
      </c>
      <c r="F17" s="174"/>
      <c r="G17" s="140" t="s">
        <v>20</v>
      </c>
    </row>
    <row r="18" spans="1:7" ht="29.25" customHeight="1">
      <c r="A18" s="196"/>
      <c r="B18" s="196"/>
      <c r="C18" s="177"/>
      <c r="D18" s="178"/>
      <c r="E18" s="173" t="s">
        <v>45</v>
      </c>
      <c r="F18" s="174"/>
      <c r="G18" s="140" t="s">
        <v>22</v>
      </c>
    </row>
    <row r="19" spans="1:7" ht="29.25" customHeight="1">
      <c r="A19" s="196"/>
      <c r="B19" s="196"/>
      <c r="C19" s="179"/>
      <c r="D19" s="180"/>
      <c r="E19" s="173" t="s">
        <v>46</v>
      </c>
      <c r="F19" s="174"/>
      <c r="G19" s="140" t="s">
        <v>24</v>
      </c>
    </row>
    <row r="20" spans="1:7" ht="29.25" customHeight="1">
      <c r="A20" s="196"/>
      <c r="B20" s="196"/>
      <c r="C20" s="175" t="s">
        <v>47</v>
      </c>
      <c r="D20" s="176"/>
      <c r="E20" s="173" t="s">
        <v>48</v>
      </c>
      <c r="F20" s="174"/>
      <c r="G20" s="140" t="s">
        <v>49</v>
      </c>
    </row>
    <row r="21" spans="1:7" ht="29.25" customHeight="1">
      <c r="A21" s="196"/>
      <c r="B21" s="196"/>
      <c r="C21" s="177"/>
      <c r="D21" s="178"/>
      <c r="E21" s="173" t="s">
        <v>50</v>
      </c>
      <c r="F21" s="174"/>
      <c r="G21" s="140" t="s">
        <v>51</v>
      </c>
    </row>
    <row r="22" spans="1:7" ht="29.25" customHeight="1">
      <c r="A22" s="196"/>
      <c r="B22" s="196"/>
      <c r="C22" s="177"/>
      <c r="D22" s="178"/>
      <c r="E22" s="173" t="s">
        <v>52</v>
      </c>
      <c r="F22" s="174"/>
      <c r="G22" s="140" t="s">
        <v>27</v>
      </c>
    </row>
    <row r="23" spans="1:7" ht="29.25" customHeight="1">
      <c r="A23" s="196"/>
      <c r="B23" s="196"/>
      <c r="C23" s="179"/>
      <c r="D23" s="180"/>
      <c r="E23" s="173" t="s">
        <v>30</v>
      </c>
      <c r="F23" s="174"/>
      <c r="G23" s="140" t="s">
        <v>53</v>
      </c>
    </row>
    <row r="24" spans="1:7" ht="29.25" customHeight="1">
      <c r="A24" s="197"/>
      <c r="B24" s="197"/>
      <c r="C24" s="173" t="s">
        <v>54</v>
      </c>
      <c r="D24" s="174"/>
      <c r="E24" s="173" t="s">
        <v>33</v>
      </c>
      <c r="F24" s="174"/>
      <c r="G24" s="140" t="s">
        <v>34</v>
      </c>
    </row>
    <row r="25" spans="1:7" ht="29.25" customHeight="1">
      <c r="A25" s="198" t="s">
        <v>35</v>
      </c>
      <c r="B25" s="195" t="s">
        <v>55</v>
      </c>
      <c r="C25" s="175" t="s">
        <v>56</v>
      </c>
      <c r="D25" s="176"/>
      <c r="E25" s="173" t="s">
        <v>57</v>
      </c>
      <c r="F25" s="174"/>
      <c r="G25" s="140" t="s">
        <v>58</v>
      </c>
    </row>
    <row r="26" spans="1:7" ht="29.25" customHeight="1">
      <c r="A26" s="199"/>
      <c r="B26" s="196"/>
      <c r="C26" s="179"/>
      <c r="D26" s="180"/>
      <c r="E26" s="173" t="s">
        <v>59</v>
      </c>
      <c r="F26" s="174"/>
      <c r="G26" s="140" t="s">
        <v>60</v>
      </c>
    </row>
    <row r="27" spans="1:7" ht="29.25" customHeight="1">
      <c r="A27" s="199"/>
      <c r="B27" s="196"/>
      <c r="C27" s="175" t="s">
        <v>61</v>
      </c>
      <c r="D27" s="176"/>
      <c r="E27" s="173" t="s">
        <v>62</v>
      </c>
      <c r="F27" s="174"/>
      <c r="G27" s="140" t="s">
        <v>63</v>
      </c>
    </row>
    <row r="28" spans="1:7" ht="29.25" customHeight="1">
      <c r="A28" s="199"/>
      <c r="B28" s="196"/>
      <c r="C28" s="177"/>
      <c r="D28" s="178"/>
      <c r="E28" s="173" t="s">
        <v>64</v>
      </c>
      <c r="F28" s="174"/>
      <c r="G28" s="140" t="s">
        <v>65</v>
      </c>
    </row>
    <row r="29" spans="1:7" ht="29.25" customHeight="1">
      <c r="A29" s="199"/>
      <c r="B29" s="196"/>
      <c r="C29" s="179"/>
      <c r="D29" s="180"/>
      <c r="E29" s="173" t="s">
        <v>66</v>
      </c>
      <c r="F29" s="174"/>
      <c r="G29" s="140" t="s">
        <v>67</v>
      </c>
    </row>
    <row r="30" spans="1:7" ht="29.25" customHeight="1">
      <c r="A30" s="199"/>
      <c r="B30" s="196"/>
      <c r="C30" s="175" t="s">
        <v>68</v>
      </c>
      <c r="D30" s="176"/>
      <c r="E30" s="173" t="s">
        <v>69</v>
      </c>
      <c r="F30" s="174"/>
      <c r="G30" s="140" t="s">
        <v>70</v>
      </c>
    </row>
    <row r="31" spans="1:7" ht="29.25" customHeight="1">
      <c r="A31" s="199"/>
      <c r="B31" s="196"/>
      <c r="C31" s="177"/>
      <c r="D31" s="178"/>
      <c r="E31" s="173" t="s">
        <v>71</v>
      </c>
      <c r="F31" s="174"/>
      <c r="G31" s="140" t="s">
        <v>22</v>
      </c>
    </row>
    <row r="32" spans="1:7" ht="29.25" customHeight="1">
      <c r="A32" s="199"/>
      <c r="B32" s="196"/>
      <c r="C32" s="179"/>
      <c r="D32" s="180"/>
      <c r="E32" s="173" t="s">
        <v>23</v>
      </c>
      <c r="F32" s="174"/>
      <c r="G32" s="140" t="s">
        <v>24</v>
      </c>
    </row>
    <row r="33" spans="1:7" ht="29.25" customHeight="1">
      <c r="A33" s="199"/>
      <c r="B33" s="196"/>
      <c r="C33" s="175" t="s">
        <v>72</v>
      </c>
      <c r="D33" s="176"/>
      <c r="E33" s="173" t="s">
        <v>73</v>
      </c>
      <c r="F33" s="174"/>
      <c r="G33" s="140" t="s">
        <v>74</v>
      </c>
    </row>
    <row r="34" spans="1:7" ht="29.25" customHeight="1">
      <c r="A34" s="199"/>
      <c r="B34" s="196"/>
      <c r="C34" s="177"/>
      <c r="D34" s="178"/>
      <c r="E34" s="173" t="s">
        <v>26</v>
      </c>
      <c r="F34" s="174"/>
      <c r="G34" s="140" t="s">
        <v>27</v>
      </c>
    </row>
    <row r="35" spans="1:7" ht="29.25" customHeight="1">
      <c r="A35" s="199"/>
      <c r="B35" s="196"/>
      <c r="C35" s="179"/>
      <c r="D35" s="180"/>
      <c r="E35" s="173" t="s">
        <v>30</v>
      </c>
      <c r="F35" s="174"/>
      <c r="G35" s="140" t="s">
        <v>31</v>
      </c>
    </row>
    <row r="36" spans="1:7" ht="29.25" customHeight="1">
      <c r="A36" s="200"/>
      <c r="B36" s="197"/>
      <c r="C36" s="173" t="s">
        <v>75</v>
      </c>
      <c r="D36" s="174"/>
      <c r="E36" s="173" t="s">
        <v>33</v>
      </c>
      <c r="F36" s="174"/>
      <c r="G36" s="140" t="s">
        <v>34</v>
      </c>
    </row>
    <row r="37" spans="1:7" ht="36.75" customHeight="1">
      <c r="A37" s="198" t="s">
        <v>35</v>
      </c>
      <c r="B37" s="195" t="s">
        <v>76</v>
      </c>
      <c r="C37" s="175" t="s">
        <v>77</v>
      </c>
      <c r="D37" s="176"/>
      <c r="E37" s="173" t="s">
        <v>78</v>
      </c>
      <c r="F37" s="174"/>
      <c r="G37" s="140" t="s">
        <v>58</v>
      </c>
    </row>
    <row r="38" spans="1:7" ht="36.75" customHeight="1">
      <c r="A38" s="199"/>
      <c r="B38" s="196"/>
      <c r="C38" s="179"/>
      <c r="D38" s="180"/>
      <c r="E38" s="173" t="s">
        <v>79</v>
      </c>
      <c r="F38" s="174"/>
      <c r="G38" s="140" t="s">
        <v>80</v>
      </c>
    </row>
    <row r="39" spans="1:7" ht="36.75" customHeight="1">
      <c r="A39" s="199"/>
      <c r="B39" s="196"/>
      <c r="C39" s="175" t="s">
        <v>81</v>
      </c>
      <c r="D39" s="176"/>
      <c r="E39" s="173" t="s">
        <v>82</v>
      </c>
      <c r="F39" s="174"/>
      <c r="G39" s="140" t="s">
        <v>63</v>
      </c>
    </row>
    <row r="40" spans="1:7" ht="36.75" customHeight="1">
      <c r="A40" s="199"/>
      <c r="B40" s="196"/>
      <c r="C40" s="177"/>
      <c r="D40" s="178"/>
      <c r="E40" s="173" t="s">
        <v>64</v>
      </c>
      <c r="F40" s="174"/>
      <c r="G40" s="140" t="s">
        <v>83</v>
      </c>
    </row>
    <row r="41" spans="1:7" ht="36.75" customHeight="1">
      <c r="A41" s="199"/>
      <c r="B41" s="196"/>
      <c r="C41" s="179"/>
      <c r="D41" s="180"/>
      <c r="E41" s="173" t="s">
        <v>84</v>
      </c>
      <c r="F41" s="174"/>
      <c r="G41" s="140" t="s">
        <v>85</v>
      </c>
    </row>
    <row r="42" spans="1:7" ht="36.75" customHeight="1">
      <c r="A42" s="199"/>
      <c r="B42" s="196"/>
      <c r="C42" s="175" t="s">
        <v>86</v>
      </c>
      <c r="D42" s="176"/>
      <c r="E42" s="173" t="s">
        <v>87</v>
      </c>
      <c r="F42" s="174"/>
      <c r="G42" s="140" t="s">
        <v>88</v>
      </c>
    </row>
    <row r="43" spans="1:7" ht="36.75" customHeight="1">
      <c r="A43" s="199"/>
      <c r="B43" s="196"/>
      <c r="C43" s="177"/>
      <c r="D43" s="178"/>
      <c r="E43" s="173" t="s">
        <v>89</v>
      </c>
      <c r="F43" s="174"/>
      <c r="G43" s="140" t="s">
        <v>90</v>
      </c>
    </row>
    <row r="44" spans="1:7" ht="36.75" customHeight="1">
      <c r="A44" s="199"/>
      <c r="B44" s="196"/>
      <c r="C44" s="179"/>
      <c r="D44" s="180"/>
      <c r="E44" s="173" t="s">
        <v>91</v>
      </c>
      <c r="F44" s="174"/>
      <c r="G44" s="140" t="s">
        <v>92</v>
      </c>
    </row>
    <row r="45" spans="1:7" ht="36.75" customHeight="1">
      <c r="A45" s="200"/>
      <c r="B45" s="197"/>
      <c r="C45" s="173" t="s">
        <v>93</v>
      </c>
      <c r="D45" s="174"/>
      <c r="E45" s="173" t="s">
        <v>33</v>
      </c>
      <c r="F45" s="174"/>
      <c r="G45" s="140" t="s">
        <v>94</v>
      </c>
    </row>
    <row r="46" spans="1:7" ht="36.75" customHeight="1">
      <c r="A46" s="198" t="s">
        <v>35</v>
      </c>
      <c r="B46" s="195" t="s">
        <v>95</v>
      </c>
      <c r="C46" s="175" t="s">
        <v>96</v>
      </c>
      <c r="D46" s="176"/>
      <c r="E46" s="173" t="s">
        <v>97</v>
      </c>
      <c r="F46" s="174"/>
      <c r="G46" s="140" t="s">
        <v>98</v>
      </c>
    </row>
    <row r="47" spans="1:7" ht="36.75" customHeight="1">
      <c r="A47" s="199"/>
      <c r="B47" s="196"/>
      <c r="C47" s="179"/>
      <c r="D47" s="180"/>
      <c r="E47" s="173" t="s">
        <v>99</v>
      </c>
      <c r="F47" s="174"/>
      <c r="G47" s="140" t="s">
        <v>100</v>
      </c>
    </row>
    <row r="48" spans="1:7" ht="36.75" customHeight="1">
      <c r="A48" s="199"/>
      <c r="B48" s="196"/>
      <c r="C48" s="175" t="s">
        <v>101</v>
      </c>
      <c r="D48" s="176"/>
      <c r="E48" s="173" t="s">
        <v>102</v>
      </c>
      <c r="F48" s="174"/>
      <c r="G48" s="140" t="s">
        <v>103</v>
      </c>
    </row>
    <row r="49" spans="1:7" ht="36.75" customHeight="1">
      <c r="A49" s="199"/>
      <c r="B49" s="196"/>
      <c r="C49" s="177"/>
      <c r="D49" s="178"/>
      <c r="E49" s="173" t="s">
        <v>104</v>
      </c>
      <c r="F49" s="174"/>
      <c r="G49" s="140" t="s">
        <v>105</v>
      </c>
    </row>
    <row r="50" spans="1:7" ht="36.75" customHeight="1">
      <c r="A50" s="199"/>
      <c r="B50" s="196"/>
      <c r="C50" s="177"/>
      <c r="D50" s="178"/>
      <c r="E50" s="173" t="s">
        <v>26</v>
      </c>
      <c r="F50" s="174"/>
      <c r="G50" s="140" t="s">
        <v>27</v>
      </c>
    </row>
    <row r="51" spans="1:7" ht="36.75" customHeight="1">
      <c r="A51" s="199"/>
      <c r="B51" s="196"/>
      <c r="C51" s="179"/>
      <c r="D51" s="180"/>
      <c r="E51" s="173" t="s">
        <v>106</v>
      </c>
      <c r="F51" s="174"/>
      <c r="G51" s="140" t="s">
        <v>107</v>
      </c>
    </row>
    <row r="52" spans="1:7" ht="36.75" customHeight="1">
      <c r="A52" s="200"/>
      <c r="B52" s="197"/>
      <c r="C52" s="173" t="s">
        <v>108</v>
      </c>
      <c r="D52" s="174"/>
      <c r="E52" s="173" t="s">
        <v>109</v>
      </c>
      <c r="F52" s="174"/>
      <c r="G52" s="140" t="s">
        <v>110</v>
      </c>
    </row>
    <row r="53" spans="1:7" ht="36.75" customHeight="1">
      <c r="A53" s="201" t="s">
        <v>111</v>
      </c>
      <c r="B53" s="185" t="s">
        <v>112</v>
      </c>
      <c r="C53" s="186"/>
      <c r="D53" s="187"/>
      <c r="E53" s="183" t="s">
        <v>113</v>
      </c>
      <c r="F53" s="184"/>
      <c r="G53" s="141" t="s">
        <v>114</v>
      </c>
    </row>
    <row r="54" spans="1:7" ht="36.75" customHeight="1">
      <c r="A54" s="202"/>
      <c r="B54" s="188"/>
      <c r="C54" s="189"/>
      <c r="D54" s="190"/>
      <c r="E54" s="183" t="s">
        <v>115</v>
      </c>
      <c r="F54" s="184"/>
      <c r="G54" s="141" t="s">
        <v>114</v>
      </c>
    </row>
    <row r="55" spans="1:7" ht="36.75" customHeight="1">
      <c r="A55" s="202"/>
      <c r="B55" s="188"/>
      <c r="C55" s="189"/>
      <c r="D55" s="190"/>
      <c r="E55" s="183" t="s">
        <v>116</v>
      </c>
      <c r="F55" s="184"/>
      <c r="G55" s="141" t="s">
        <v>114</v>
      </c>
    </row>
    <row r="56" spans="1:7" ht="36.75" customHeight="1">
      <c r="A56" s="202"/>
      <c r="B56" s="188"/>
      <c r="C56" s="189"/>
      <c r="D56" s="190"/>
      <c r="E56" s="183" t="s">
        <v>117</v>
      </c>
      <c r="F56" s="184"/>
      <c r="G56" s="141" t="s">
        <v>114</v>
      </c>
    </row>
    <row r="57" spans="1:7" ht="36.75" customHeight="1">
      <c r="A57" s="202"/>
      <c r="B57" s="188"/>
      <c r="C57" s="189"/>
      <c r="D57" s="190"/>
      <c r="E57" s="183" t="s">
        <v>118</v>
      </c>
      <c r="F57" s="184"/>
      <c r="G57" s="141" t="s">
        <v>114</v>
      </c>
    </row>
    <row r="58" spans="1:7" ht="36.75" customHeight="1">
      <c r="A58" s="202"/>
      <c r="B58" s="188"/>
      <c r="C58" s="189"/>
      <c r="D58" s="190"/>
      <c r="E58" s="183" t="s">
        <v>119</v>
      </c>
      <c r="F58" s="184"/>
      <c r="G58" s="141" t="s">
        <v>120</v>
      </c>
    </row>
    <row r="59" spans="1:7" ht="36.75" customHeight="1">
      <c r="A59" s="202"/>
      <c r="B59" s="188"/>
      <c r="C59" s="189"/>
      <c r="D59" s="190"/>
      <c r="E59" s="183" t="s">
        <v>121</v>
      </c>
      <c r="F59" s="184"/>
      <c r="G59" s="141" t="s">
        <v>122</v>
      </c>
    </row>
    <row r="60" spans="1:7" ht="36.75" customHeight="1">
      <c r="A60" s="202"/>
      <c r="B60" s="188"/>
      <c r="C60" s="189"/>
      <c r="D60" s="190"/>
      <c r="E60" s="183" t="s">
        <v>123</v>
      </c>
      <c r="F60" s="184"/>
      <c r="G60" s="141" t="s">
        <v>114</v>
      </c>
    </row>
    <row r="61" spans="1:7" ht="36.75" customHeight="1">
      <c r="A61" s="202"/>
      <c r="B61" s="188"/>
      <c r="C61" s="189"/>
      <c r="D61" s="190"/>
      <c r="E61" s="183" t="s">
        <v>124</v>
      </c>
      <c r="F61" s="184"/>
      <c r="G61" s="141" t="s">
        <v>114</v>
      </c>
    </row>
    <row r="62" spans="1:7" ht="36.75" customHeight="1">
      <c r="A62" s="202"/>
      <c r="B62" s="191"/>
      <c r="C62" s="192"/>
      <c r="D62" s="193"/>
      <c r="E62" s="183" t="s">
        <v>125</v>
      </c>
      <c r="F62" s="184"/>
      <c r="G62" s="141" t="s">
        <v>114</v>
      </c>
    </row>
    <row r="63" spans="1:7" ht="36.75" customHeight="1">
      <c r="A63" s="202"/>
      <c r="B63" s="185" t="s">
        <v>126</v>
      </c>
      <c r="C63" s="186"/>
      <c r="D63" s="187"/>
      <c r="E63" s="183" t="s">
        <v>127</v>
      </c>
      <c r="F63" s="184"/>
      <c r="G63" s="141" t="s">
        <v>128</v>
      </c>
    </row>
    <row r="64" spans="1:7" ht="36.75" customHeight="1">
      <c r="A64" s="202"/>
      <c r="B64" s="191"/>
      <c r="C64" s="192"/>
      <c r="D64" s="193"/>
      <c r="E64" s="183" t="s">
        <v>129</v>
      </c>
      <c r="F64" s="184"/>
      <c r="G64" s="141" t="s">
        <v>130</v>
      </c>
    </row>
    <row r="65" spans="1:7" ht="36.75" customHeight="1">
      <c r="A65" s="202"/>
      <c r="B65" s="185" t="s">
        <v>131</v>
      </c>
      <c r="C65" s="187"/>
      <c r="D65" s="142" t="s">
        <v>132</v>
      </c>
      <c r="E65" s="183" t="s">
        <v>133</v>
      </c>
      <c r="F65" s="184"/>
      <c r="G65" s="141" t="s">
        <v>134</v>
      </c>
    </row>
    <row r="66" spans="1:7" ht="69.75" customHeight="1">
      <c r="A66" s="202"/>
      <c r="B66" s="188"/>
      <c r="C66" s="190"/>
      <c r="D66" s="201" t="s">
        <v>135</v>
      </c>
      <c r="E66" s="183" t="s">
        <v>136</v>
      </c>
      <c r="F66" s="184"/>
      <c r="G66" s="141" t="s">
        <v>137</v>
      </c>
    </row>
    <row r="67" spans="1:7" ht="36.75" customHeight="1">
      <c r="A67" s="202"/>
      <c r="B67" s="191"/>
      <c r="C67" s="193"/>
      <c r="D67" s="203"/>
      <c r="E67" s="183" t="s">
        <v>138</v>
      </c>
      <c r="F67" s="184"/>
      <c r="G67" s="141" t="s">
        <v>139</v>
      </c>
    </row>
    <row r="68" spans="1:7" ht="36.75" customHeight="1">
      <c r="A68" s="202"/>
      <c r="B68" s="171" t="s">
        <v>140</v>
      </c>
      <c r="C68" s="181"/>
      <c r="D68" s="172"/>
      <c r="E68" s="183" t="s">
        <v>141</v>
      </c>
      <c r="F68" s="184"/>
      <c r="G68" s="141" t="s">
        <v>142</v>
      </c>
    </row>
    <row r="69" spans="1:7" ht="36.75" customHeight="1">
      <c r="A69" s="202"/>
      <c r="B69" s="171" t="s">
        <v>143</v>
      </c>
      <c r="C69" s="181"/>
      <c r="D69" s="181"/>
      <c r="E69" s="181"/>
      <c r="F69" s="172"/>
      <c r="G69" s="140" t="s">
        <v>144</v>
      </c>
    </row>
    <row r="70" spans="1:7" ht="36.75" customHeight="1">
      <c r="A70" s="203"/>
      <c r="B70" s="173" t="s">
        <v>145</v>
      </c>
      <c r="C70" s="182"/>
      <c r="D70" s="182"/>
      <c r="E70" s="174"/>
      <c r="F70" s="140" t="s">
        <v>146</v>
      </c>
      <c r="G70" s="140" t="s">
        <v>147</v>
      </c>
    </row>
    <row r="71" spans="1:7" ht="14.25" customHeight="1">
      <c r="A71" s="194" t="s">
        <v>148</v>
      </c>
      <c r="B71" s="194"/>
      <c r="C71" s="194"/>
      <c r="D71" s="194"/>
      <c r="E71" s="194"/>
      <c r="F71" s="194"/>
      <c r="G71" s="143"/>
    </row>
  </sheetData>
  <mergeCells count="110">
    <mergeCell ref="A71:F71"/>
    <mergeCell ref="A3:A13"/>
    <mergeCell ref="A14:A24"/>
    <mergeCell ref="A25:A36"/>
    <mergeCell ref="A37:A45"/>
    <mergeCell ref="A46:A52"/>
    <mergeCell ref="A53:A70"/>
    <mergeCell ref="B3:B13"/>
    <mergeCell ref="B14:B24"/>
    <mergeCell ref="B25:B36"/>
    <mergeCell ref="B37:B45"/>
    <mergeCell ref="B46:B52"/>
    <mergeCell ref="D66:D67"/>
    <mergeCell ref="B63:D64"/>
    <mergeCell ref="B65:C67"/>
    <mergeCell ref="C46:D47"/>
    <mergeCell ref="C48:D51"/>
    <mergeCell ref="E63:F63"/>
    <mergeCell ref="E64:F64"/>
    <mergeCell ref="E65:F65"/>
    <mergeCell ref="E66:F66"/>
    <mergeCell ref="E67:F67"/>
    <mergeCell ref="B68:D68"/>
    <mergeCell ref="E68:F68"/>
    <mergeCell ref="B69:F69"/>
    <mergeCell ref="B70:E70"/>
    <mergeCell ref="E48:F48"/>
    <mergeCell ref="E49:F49"/>
    <mergeCell ref="E50:F50"/>
    <mergeCell ref="E51:F51"/>
    <mergeCell ref="C52:D52"/>
    <mergeCell ref="E52:F52"/>
    <mergeCell ref="E53:F53"/>
    <mergeCell ref="E54:F54"/>
    <mergeCell ref="E55:F55"/>
    <mergeCell ref="B53:D62"/>
    <mergeCell ref="E56:F56"/>
    <mergeCell ref="E57:F57"/>
    <mergeCell ref="E58:F58"/>
    <mergeCell ref="E59:F59"/>
    <mergeCell ref="E60:F60"/>
    <mergeCell ref="E61:F61"/>
    <mergeCell ref="E62:F62"/>
    <mergeCell ref="E40:F40"/>
    <mergeCell ref="E41:F41"/>
    <mergeCell ref="E42:F42"/>
    <mergeCell ref="E43:F43"/>
    <mergeCell ref="E44:F44"/>
    <mergeCell ref="C45:D45"/>
    <mergeCell ref="E45:F45"/>
    <mergeCell ref="E46:F46"/>
    <mergeCell ref="E47:F47"/>
    <mergeCell ref="C39:D41"/>
    <mergeCell ref="C42:D44"/>
    <mergeCell ref="E32:F32"/>
    <mergeCell ref="E33:F33"/>
    <mergeCell ref="E34:F34"/>
    <mergeCell ref="E35:F35"/>
    <mergeCell ref="C36:D36"/>
    <mergeCell ref="E36:F36"/>
    <mergeCell ref="E37:F37"/>
    <mergeCell ref="E38:F38"/>
    <mergeCell ref="E39:F39"/>
    <mergeCell ref="C37:D38"/>
    <mergeCell ref="C30:D32"/>
    <mergeCell ref="C33:D35"/>
    <mergeCell ref="C24:D24"/>
    <mergeCell ref="E24:F24"/>
    <mergeCell ref="E25:F25"/>
    <mergeCell ref="E26:F26"/>
    <mergeCell ref="E27:F27"/>
    <mergeCell ref="E28:F28"/>
    <mergeCell ref="E29:F29"/>
    <mergeCell ref="E30:F30"/>
    <mergeCell ref="E31:F31"/>
    <mergeCell ref="C25:D26"/>
    <mergeCell ref="C27:D29"/>
    <mergeCell ref="C16:D16"/>
    <mergeCell ref="E16:F16"/>
    <mergeCell ref="E17:F17"/>
    <mergeCell ref="E18:F18"/>
    <mergeCell ref="E19:F19"/>
    <mergeCell ref="E20:F20"/>
    <mergeCell ref="E21:F21"/>
    <mergeCell ref="E22:F22"/>
    <mergeCell ref="E23:F23"/>
    <mergeCell ref="C17:D19"/>
    <mergeCell ref="C20:D23"/>
    <mergeCell ref="E8:F8"/>
    <mergeCell ref="E9:F9"/>
    <mergeCell ref="E10:F10"/>
    <mergeCell ref="E11:F11"/>
    <mergeCell ref="E12:F12"/>
    <mergeCell ref="C13:D13"/>
    <mergeCell ref="E13:F13"/>
    <mergeCell ref="E14:F14"/>
    <mergeCell ref="E15:F15"/>
    <mergeCell ref="C7:D9"/>
    <mergeCell ref="C14:D15"/>
    <mergeCell ref="C10:D12"/>
    <mergeCell ref="A1:G1"/>
    <mergeCell ref="C2:D2"/>
    <mergeCell ref="E2:F2"/>
    <mergeCell ref="E3:F3"/>
    <mergeCell ref="E4:F4"/>
    <mergeCell ref="E5:F5"/>
    <mergeCell ref="C6:D6"/>
    <mergeCell ref="E6:F6"/>
    <mergeCell ref="E7:F7"/>
    <mergeCell ref="C3:D5"/>
  </mergeCells>
  <phoneticPr fontId="34" type="noConversion"/>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34" zoomScale="55" zoomScaleNormal="55" workbookViewId="0">
      <selection activeCell="E44" sqref="E44:F44"/>
    </sheetView>
  </sheetViews>
  <sheetFormatPr defaultColWidth="9" defaultRowHeight="13.5"/>
  <cols>
    <col min="1" max="1" width="7.125" style="101" customWidth="1"/>
    <col min="2" max="3" width="11.5" style="101" customWidth="1"/>
    <col min="4" max="4" width="7.75" style="101" customWidth="1"/>
    <col min="5" max="5" width="10.5" style="102"/>
    <col min="6" max="6" width="63" style="101" customWidth="1"/>
    <col min="7" max="7" width="12.875" style="101" customWidth="1"/>
    <col min="8" max="8" width="17.625" style="101" customWidth="1"/>
    <col min="9" max="16384" width="9" style="101"/>
  </cols>
  <sheetData>
    <row r="1" spans="1:8" s="97" customFormat="1" ht="20.25">
      <c r="A1" s="204" t="s">
        <v>149</v>
      </c>
      <c r="B1" s="204"/>
      <c r="C1" s="204"/>
      <c r="D1" s="204"/>
      <c r="E1" s="204"/>
      <c r="F1" s="204"/>
      <c r="G1" s="204"/>
      <c r="H1" s="204"/>
    </row>
    <row r="2" spans="1:8" s="98" customFormat="1" ht="28.5">
      <c r="A2" s="103" t="s">
        <v>1</v>
      </c>
      <c r="B2" s="103" t="s">
        <v>2</v>
      </c>
      <c r="C2" s="205" t="s">
        <v>3</v>
      </c>
      <c r="D2" s="205"/>
      <c r="E2" s="205" t="s">
        <v>4</v>
      </c>
      <c r="F2" s="205"/>
      <c r="G2" s="205" t="s">
        <v>150</v>
      </c>
      <c r="H2" s="205" t="s">
        <v>151</v>
      </c>
    </row>
    <row r="3" spans="1:8" s="98" customFormat="1" ht="14.25">
      <c r="A3" s="205" t="s">
        <v>152</v>
      </c>
      <c r="B3" s="205"/>
      <c r="C3" s="103" t="s">
        <v>153</v>
      </c>
      <c r="D3" s="205" t="s">
        <v>154</v>
      </c>
      <c r="E3" s="205"/>
      <c r="F3" s="205"/>
      <c r="G3" s="205"/>
      <c r="H3" s="205"/>
    </row>
    <row r="4" spans="1:8" ht="14.25">
      <c r="A4" s="206" t="s">
        <v>155</v>
      </c>
      <c r="B4" s="206"/>
      <c r="C4" s="125" t="s">
        <v>156</v>
      </c>
      <c r="D4" s="206" t="s">
        <v>157</v>
      </c>
      <c r="E4" s="206"/>
      <c r="F4" s="206"/>
      <c r="G4" s="125" t="s">
        <v>158</v>
      </c>
      <c r="H4" s="130"/>
    </row>
    <row r="5" spans="1:8" ht="14.25">
      <c r="A5" s="206"/>
      <c r="B5" s="206"/>
      <c r="C5" s="125" t="s">
        <v>159</v>
      </c>
      <c r="D5" s="206" t="s">
        <v>160</v>
      </c>
      <c r="E5" s="206"/>
      <c r="F5" s="206"/>
      <c r="G5" s="125" t="s">
        <v>158</v>
      </c>
      <c r="H5" s="130"/>
    </row>
    <row r="6" spans="1:8" ht="14.25">
      <c r="A6" s="206"/>
      <c r="B6" s="206"/>
      <c r="C6" s="125" t="s">
        <v>161</v>
      </c>
      <c r="D6" s="206" t="s">
        <v>162</v>
      </c>
      <c r="E6" s="206"/>
      <c r="F6" s="206"/>
      <c r="G6" s="125" t="s">
        <v>158</v>
      </c>
      <c r="H6" s="130"/>
    </row>
    <row r="7" spans="1:8" ht="14.25">
      <c r="A7" s="206"/>
      <c r="B7" s="206"/>
      <c r="C7" s="125" t="s">
        <v>163</v>
      </c>
      <c r="D7" s="206" t="s">
        <v>164</v>
      </c>
      <c r="E7" s="206"/>
      <c r="F7" s="206"/>
      <c r="G7" s="125" t="s">
        <v>158</v>
      </c>
      <c r="H7" s="130"/>
    </row>
    <row r="8" spans="1:8" ht="42.75">
      <c r="A8" s="206"/>
      <c r="B8" s="206"/>
      <c r="C8" s="125" t="s">
        <v>165</v>
      </c>
      <c r="D8" s="206" t="s">
        <v>166</v>
      </c>
      <c r="E8" s="206"/>
      <c r="F8" s="206"/>
      <c r="G8" s="125" t="s">
        <v>167</v>
      </c>
      <c r="H8" s="130"/>
    </row>
    <row r="9" spans="1:8" ht="24">
      <c r="A9" s="206"/>
      <c r="B9" s="206"/>
      <c r="C9" s="125" t="s">
        <v>168</v>
      </c>
      <c r="D9" s="206" t="s">
        <v>169</v>
      </c>
      <c r="E9" s="206"/>
      <c r="F9" s="206"/>
      <c r="G9" s="125" t="s">
        <v>170</v>
      </c>
      <c r="H9" s="130" t="s">
        <v>171</v>
      </c>
    </row>
    <row r="10" spans="1:8" ht="14.25">
      <c r="A10" s="206"/>
      <c r="B10" s="206"/>
      <c r="C10" s="125" t="s">
        <v>172</v>
      </c>
      <c r="D10" s="206" t="s">
        <v>173</v>
      </c>
      <c r="E10" s="206"/>
      <c r="F10" s="206"/>
      <c r="G10" s="125" t="s">
        <v>174</v>
      </c>
      <c r="H10" s="130"/>
    </row>
    <row r="11" spans="1:8" ht="14.25">
      <c r="A11" s="206"/>
      <c r="B11" s="206"/>
      <c r="C11" s="125" t="s">
        <v>175</v>
      </c>
      <c r="D11" s="206" t="s">
        <v>176</v>
      </c>
      <c r="E11" s="206"/>
      <c r="F11" s="206"/>
      <c r="G11" s="125" t="s">
        <v>177</v>
      </c>
      <c r="H11" s="130"/>
    </row>
    <row r="12" spans="1:8" ht="14.25">
      <c r="A12" s="206"/>
      <c r="B12" s="206"/>
      <c r="C12" s="125" t="s">
        <v>178</v>
      </c>
      <c r="D12" s="206" t="s">
        <v>179</v>
      </c>
      <c r="E12" s="206"/>
      <c r="F12" s="206"/>
      <c r="G12" s="125" t="s">
        <v>177</v>
      </c>
      <c r="H12" s="130"/>
    </row>
    <row r="13" spans="1:8" ht="36">
      <c r="A13" s="206"/>
      <c r="B13" s="206"/>
      <c r="C13" s="125" t="s">
        <v>180</v>
      </c>
      <c r="D13" s="206" t="s">
        <v>181</v>
      </c>
      <c r="E13" s="206"/>
      <c r="F13" s="206"/>
      <c r="G13" s="125" t="s">
        <v>182</v>
      </c>
      <c r="H13" s="130" t="s">
        <v>183</v>
      </c>
    </row>
    <row r="14" spans="1:8" ht="18.75" customHeight="1">
      <c r="A14" s="206" t="s">
        <v>184</v>
      </c>
      <c r="B14" s="206" t="s">
        <v>185</v>
      </c>
      <c r="C14" s="125" t="s">
        <v>186</v>
      </c>
      <c r="D14" s="206" t="s">
        <v>187</v>
      </c>
      <c r="E14" s="206"/>
      <c r="F14" s="206"/>
      <c r="G14" s="125" t="s">
        <v>158</v>
      </c>
      <c r="H14" s="131"/>
    </row>
    <row r="15" spans="1:8" ht="18.75" customHeight="1">
      <c r="A15" s="206"/>
      <c r="B15" s="206"/>
      <c r="C15" s="125" t="s">
        <v>188</v>
      </c>
      <c r="D15" s="206" t="s">
        <v>189</v>
      </c>
      <c r="E15" s="206"/>
      <c r="F15" s="206"/>
      <c r="G15" s="125" t="s">
        <v>158</v>
      </c>
      <c r="H15" s="131"/>
    </row>
    <row r="16" spans="1:8" ht="18.75" customHeight="1">
      <c r="A16" s="206"/>
      <c r="B16" s="206"/>
      <c r="C16" s="125" t="s">
        <v>190</v>
      </c>
      <c r="D16" s="206" t="s">
        <v>191</v>
      </c>
      <c r="E16" s="206"/>
      <c r="F16" s="206"/>
      <c r="G16" s="125" t="s">
        <v>174</v>
      </c>
      <c r="H16" s="131"/>
    </row>
    <row r="17" spans="1:10" ht="18.75" customHeight="1">
      <c r="A17" s="206"/>
      <c r="B17" s="206"/>
      <c r="C17" s="125" t="s">
        <v>192</v>
      </c>
      <c r="D17" s="206" t="s">
        <v>193</v>
      </c>
      <c r="E17" s="206"/>
      <c r="F17" s="206"/>
      <c r="G17" s="125" t="s">
        <v>174</v>
      </c>
      <c r="H17" s="131"/>
    </row>
    <row r="18" spans="1:10" ht="18.75" customHeight="1">
      <c r="A18" s="206"/>
      <c r="B18" s="206"/>
      <c r="C18" s="125" t="s">
        <v>194</v>
      </c>
      <c r="D18" s="206" t="s">
        <v>195</v>
      </c>
      <c r="E18" s="206"/>
      <c r="F18" s="206"/>
      <c r="G18" s="125" t="s">
        <v>196</v>
      </c>
      <c r="H18" s="131"/>
    </row>
    <row r="19" spans="1:10" ht="18.75" customHeight="1">
      <c r="A19" s="206"/>
      <c r="B19" s="206"/>
      <c r="C19" s="125" t="s">
        <v>197</v>
      </c>
      <c r="D19" s="206" t="s">
        <v>198</v>
      </c>
      <c r="E19" s="206"/>
      <c r="F19" s="206"/>
      <c r="G19" s="125" t="s">
        <v>177</v>
      </c>
      <c r="H19" s="131"/>
    </row>
    <row r="20" spans="1:10" ht="18.75" customHeight="1">
      <c r="A20" s="206"/>
      <c r="B20" s="206" t="s">
        <v>199</v>
      </c>
      <c r="C20" s="125" t="s">
        <v>200</v>
      </c>
      <c r="D20" s="206" t="s">
        <v>201</v>
      </c>
      <c r="E20" s="206"/>
      <c r="F20" s="206"/>
      <c r="G20" s="125" t="s">
        <v>202</v>
      </c>
      <c r="H20" s="131"/>
    </row>
    <row r="21" spans="1:10" ht="18.75" customHeight="1">
      <c r="A21" s="206"/>
      <c r="B21" s="206"/>
      <c r="C21" s="125" t="s">
        <v>203</v>
      </c>
      <c r="D21" s="206" t="s">
        <v>204</v>
      </c>
      <c r="E21" s="206"/>
      <c r="F21" s="206"/>
      <c r="G21" s="125" t="s">
        <v>205</v>
      </c>
      <c r="H21" s="131"/>
    </row>
    <row r="22" spans="1:10" ht="18.75" customHeight="1">
      <c r="A22" s="206"/>
      <c r="B22" s="206"/>
      <c r="C22" s="125" t="s">
        <v>206</v>
      </c>
      <c r="D22" s="206" t="s">
        <v>207</v>
      </c>
      <c r="E22" s="206"/>
      <c r="F22" s="206"/>
      <c r="G22" s="125" t="s">
        <v>205</v>
      </c>
      <c r="H22" s="131"/>
    </row>
    <row r="23" spans="1:10" ht="18.75" customHeight="1">
      <c r="A23" s="206"/>
      <c r="B23" s="206"/>
      <c r="C23" s="125" t="s">
        <v>208</v>
      </c>
      <c r="D23" s="206" t="s">
        <v>209</v>
      </c>
      <c r="E23" s="206"/>
      <c r="F23" s="206"/>
      <c r="G23" s="125" t="s">
        <v>202</v>
      </c>
      <c r="H23" s="130"/>
    </row>
    <row r="24" spans="1:10" ht="18.75" customHeight="1">
      <c r="A24" s="206" t="s">
        <v>184</v>
      </c>
      <c r="B24" s="206" t="s">
        <v>210</v>
      </c>
      <c r="C24" s="125" t="s">
        <v>211</v>
      </c>
      <c r="D24" s="206" t="s">
        <v>212</v>
      </c>
      <c r="E24" s="206"/>
      <c r="F24" s="206"/>
      <c r="G24" s="125" t="s">
        <v>213</v>
      </c>
      <c r="H24" s="221" t="s">
        <v>214</v>
      </c>
    </row>
    <row r="25" spans="1:10" ht="38.25" customHeight="1">
      <c r="A25" s="206"/>
      <c r="B25" s="206"/>
      <c r="C25" s="214" t="s">
        <v>215</v>
      </c>
      <c r="D25" s="218" t="s">
        <v>216</v>
      </c>
      <c r="E25" s="209" t="s">
        <v>217</v>
      </c>
      <c r="F25" s="210"/>
      <c r="G25" s="125"/>
      <c r="H25" s="221"/>
    </row>
    <row r="26" spans="1:10" ht="38.25" customHeight="1">
      <c r="A26" s="206"/>
      <c r="B26" s="206"/>
      <c r="C26" s="215"/>
      <c r="D26" s="219"/>
      <c r="E26" s="209" t="s">
        <v>218</v>
      </c>
      <c r="F26" s="210"/>
      <c r="G26" s="125"/>
      <c r="H26" s="221"/>
    </row>
    <row r="27" spans="1:10" ht="38.25" customHeight="1">
      <c r="A27" s="206"/>
      <c r="B27" s="206"/>
      <c r="C27" s="216"/>
      <c r="D27" s="220"/>
      <c r="E27" s="209" t="s">
        <v>219</v>
      </c>
      <c r="F27" s="210"/>
      <c r="G27" s="125" t="s">
        <v>220</v>
      </c>
      <c r="H27" s="221"/>
    </row>
    <row r="28" spans="1:10" ht="28.5" customHeight="1">
      <c r="A28" s="206"/>
      <c r="B28" s="206"/>
      <c r="C28" s="206" t="s">
        <v>221</v>
      </c>
      <c r="D28" s="206" t="s">
        <v>222</v>
      </c>
      <c r="E28" s="207" t="s">
        <v>223</v>
      </c>
      <c r="F28" s="208"/>
      <c r="G28" s="125" t="s">
        <v>213</v>
      </c>
      <c r="H28" s="132"/>
    </row>
    <row r="29" spans="1:10" ht="84" customHeight="1">
      <c r="A29" s="206"/>
      <c r="B29" s="206"/>
      <c r="C29" s="206"/>
      <c r="D29" s="206"/>
      <c r="E29" s="207" t="s">
        <v>224</v>
      </c>
      <c r="F29" s="208"/>
      <c r="G29" s="125" t="s">
        <v>225</v>
      </c>
      <c r="H29" s="132" t="s">
        <v>226</v>
      </c>
    </row>
    <row r="30" spans="1:10" ht="15.6" customHeight="1">
      <c r="A30" s="206"/>
      <c r="B30" s="206"/>
      <c r="C30" s="206"/>
      <c r="D30" s="206"/>
      <c r="E30" s="207" t="s">
        <v>227</v>
      </c>
      <c r="F30" s="208"/>
      <c r="G30" s="125" t="s">
        <v>228</v>
      </c>
      <c r="H30" s="132"/>
      <c r="J30" s="134" t="s">
        <v>229</v>
      </c>
    </row>
    <row r="31" spans="1:10" ht="72" customHeight="1">
      <c r="A31" s="206"/>
      <c r="B31" s="206"/>
      <c r="C31" s="206"/>
      <c r="D31" s="206"/>
      <c r="E31" s="207" t="s">
        <v>230</v>
      </c>
      <c r="F31" s="208"/>
      <c r="G31" s="125" t="s">
        <v>225</v>
      </c>
      <c r="H31" s="223" t="s">
        <v>226</v>
      </c>
    </row>
    <row r="32" spans="1:10" ht="32.25" customHeight="1">
      <c r="A32" s="206"/>
      <c r="B32" s="206"/>
      <c r="C32" s="206"/>
      <c r="D32" s="206"/>
      <c r="E32" s="206" t="s">
        <v>231</v>
      </c>
      <c r="F32" s="206"/>
      <c r="G32" s="125" t="s">
        <v>225</v>
      </c>
      <c r="H32" s="223"/>
    </row>
    <row r="33" spans="1:10" ht="36" customHeight="1">
      <c r="A33" s="206"/>
      <c r="B33" s="206"/>
      <c r="C33" s="206"/>
      <c r="D33" s="206"/>
      <c r="E33" s="206" t="s">
        <v>232</v>
      </c>
      <c r="F33" s="206"/>
      <c r="G33" s="125" t="s">
        <v>225</v>
      </c>
      <c r="H33" s="223"/>
    </row>
    <row r="34" spans="1:10" ht="14.25">
      <c r="A34" s="206"/>
      <c r="B34" s="206"/>
      <c r="C34" s="125" t="s">
        <v>233</v>
      </c>
      <c r="D34" s="206" t="s">
        <v>234</v>
      </c>
      <c r="E34" s="206"/>
      <c r="F34" s="206"/>
      <c r="G34" s="125" t="s">
        <v>213</v>
      </c>
      <c r="H34" s="132"/>
    </row>
    <row r="35" spans="1:10" ht="14.25">
      <c r="A35" s="206"/>
      <c r="B35" s="206"/>
      <c r="C35" s="125" t="s">
        <v>235</v>
      </c>
      <c r="D35" s="206" t="s">
        <v>236</v>
      </c>
      <c r="E35" s="206"/>
      <c r="F35" s="206"/>
      <c r="G35" s="125" t="s">
        <v>237</v>
      </c>
      <c r="H35" s="132"/>
    </row>
    <row r="36" spans="1:10" ht="25.5" customHeight="1">
      <c r="A36" s="222" t="s">
        <v>184</v>
      </c>
      <c r="B36" s="222" t="s">
        <v>238</v>
      </c>
      <c r="C36" s="125" t="s">
        <v>239</v>
      </c>
      <c r="D36" s="206" t="s">
        <v>240</v>
      </c>
      <c r="E36" s="206"/>
      <c r="F36" s="206"/>
      <c r="G36" s="125" t="s">
        <v>220</v>
      </c>
      <c r="H36" s="130"/>
    </row>
    <row r="37" spans="1:10" ht="30.75" customHeight="1">
      <c r="A37" s="222"/>
      <c r="B37" s="222"/>
      <c r="C37" s="206" t="s">
        <v>241</v>
      </c>
      <c r="D37" s="206" t="s">
        <v>242</v>
      </c>
      <c r="E37" s="206" t="s">
        <v>243</v>
      </c>
      <c r="F37" s="206"/>
      <c r="G37" s="125" t="s">
        <v>213</v>
      </c>
      <c r="H37" s="131"/>
    </row>
    <row r="38" spans="1:10" ht="30.75" customHeight="1">
      <c r="A38" s="222"/>
      <c r="B38" s="222"/>
      <c r="C38" s="206"/>
      <c r="D38" s="206"/>
      <c r="E38" s="206" t="s">
        <v>244</v>
      </c>
      <c r="F38" s="206"/>
      <c r="G38" s="125" t="s">
        <v>245</v>
      </c>
      <c r="H38" s="131"/>
    </row>
    <row r="39" spans="1:10" ht="30.75" customHeight="1">
      <c r="A39" s="222"/>
      <c r="B39" s="222"/>
      <c r="C39" s="206"/>
      <c r="D39" s="206"/>
      <c r="E39" s="206" t="s">
        <v>246</v>
      </c>
      <c r="F39" s="206"/>
      <c r="G39" s="125" t="s">
        <v>245</v>
      </c>
      <c r="H39" s="131"/>
    </row>
    <row r="40" spans="1:10" ht="30.75" customHeight="1">
      <c r="A40" s="222"/>
      <c r="B40" s="222"/>
      <c r="C40" s="206"/>
      <c r="D40" s="206"/>
      <c r="E40" s="206" t="s">
        <v>247</v>
      </c>
      <c r="F40" s="206"/>
      <c r="G40" s="125" t="s">
        <v>248</v>
      </c>
      <c r="H40" s="131"/>
    </row>
    <row r="41" spans="1:10" ht="30.75" customHeight="1">
      <c r="A41" s="222"/>
      <c r="B41" s="222"/>
      <c r="C41" s="206"/>
      <c r="D41" s="206"/>
      <c r="E41" s="206" t="s">
        <v>249</v>
      </c>
      <c r="F41" s="206"/>
      <c r="G41" s="125" t="s">
        <v>213</v>
      </c>
      <c r="H41" s="131"/>
      <c r="J41" s="134">
        <f>87*2.5</f>
        <v>217.5</v>
      </c>
    </row>
    <row r="42" spans="1:10" ht="30.75" customHeight="1">
      <c r="A42" s="222"/>
      <c r="B42" s="222"/>
      <c r="C42" s="206"/>
      <c r="D42" s="206"/>
      <c r="E42" s="206" t="s">
        <v>250</v>
      </c>
      <c r="F42" s="206"/>
      <c r="G42" s="133" t="s">
        <v>213</v>
      </c>
      <c r="H42" s="131"/>
    </row>
    <row r="43" spans="1:10" ht="28.5" customHeight="1">
      <c r="A43" s="222" t="s">
        <v>184</v>
      </c>
      <c r="B43" s="222" t="s">
        <v>238</v>
      </c>
      <c r="C43" s="206" t="s">
        <v>251</v>
      </c>
      <c r="D43" s="206" t="s">
        <v>252</v>
      </c>
      <c r="E43" s="206" t="s">
        <v>253</v>
      </c>
      <c r="F43" s="206"/>
      <c r="G43" s="125" t="s">
        <v>213</v>
      </c>
      <c r="H43" s="131"/>
    </row>
    <row r="44" spans="1:10" ht="48.75" customHeight="1">
      <c r="A44" s="222"/>
      <c r="B44" s="222"/>
      <c r="C44" s="206"/>
      <c r="D44" s="206"/>
      <c r="E44" s="206" t="s">
        <v>254</v>
      </c>
      <c r="F44" s="206"/>
      <c r="G44" s="125" t="s">
        <v>245</v>
      </c>
      <c r="H44" s="131"/>
    </row>
    <row r="45" spans="1:10" ht="14.25">
      <c r="A45" s="222"/>
      <c r="B45" s="222"/>
      <c r="C45" s="206"/>
      <c r="D45" s="206"/>
      <c r="E45" s="206" t="s">
        <v>255</v>
      </c>
      <c r="F45" s="206"/>
      <c r="G45" s="125" t="s">
        <v>256</v>
      </c>
      <c r="H45" s="131"/>
    </row>
    <row r="46" spans="1:10" ht="14.25">
      <c r="A46" s="222"/>
      <c r="B46" s="222"/>
      <c r="C46" s="206"/>
      <c r="D46" s="206"/>
      <c r="E46" s="206" t="s">
        <v>257</v>
      </c>
      <c r="F46" s="206"/>
      <c r="G46" s="125" t="s">
        <v>258</v>
      </c>
      <c r="H46" s="131"/>
    </row>
    <row r="47" spans="1:10" ht="24" customHeight="1">
      <c r="A47" s="222"/>
      <c r="B47" s="222"/>
      <c r="C47" s="206"/>
      <c r="D47" s="206"/>
      <c r="E47" s="206" t="s">
        <v>259</v>
      </c>
      <c r="F47" s="206"/>
      <c r="G47" s="125" t="s">
        <v>213</v>
      </c>
      <c r="H47" s="131"/>
    </row>
    <row r="48" spans="1:10" ht="39" customHeight="1">
      <c r="A48" s="222"/>
      <c r="B48" s="222"/>
      <c r="C48" s="206" t="s">
        <v>260</v>
      </c>
      <c r="D48" s="206" t="s">
        <v>261</v>
      </c>
      <c r="E48" s="206" t="s">
        <v>262</v>
      </c>
      <c r="F48" s="206"/>
      <c r="G48" s="125" t="s">
        <v>263</v>
      </c>
      <c r="H48" s="221" t="s">
        <v>264</v>
      </c>
    </row>
    <row r="49" spans="1:8" ht="35.25" customHeight="1">
      <c r="A49" s="222"/>
      <c r="B49" s="222"/>
      <c r="C49" s="206"/>
      <c r="D49" s="206"/>
      <c r="E49" s="206" t="s">
        <v>265</v>
      </c>
      <c r="F49" s="206"/>
      <c r="G49" s="125" t="s">
        <v>213</v>
      </c>
      <c r="H49" s="221"/>
    </row>
    <row r="50" spans="1:8" ht="33" customHeight="1">
      <c r="A50" s="222"/>
      <c r="B50" s="222"/>
      <c r="C50" s="206"/>
      <c r="D50" s="206"/>
      <c r="E50" s="206" t="s">
        <v>266</v>
      </c>
      <c r="F50" s="206"/>
      <c r="G50" s="125" t="s">
        <v>213</v>
      </c>
      <c r="H50" s="221"/>
    </row>
    <row r="51" spans="1:8" ht="33" customHeight="1">
      <c r="A51" s="222"/>
      <c r="B51" s="222"/>
      <c r="C51" s="206" t="s">
        <v>267</v>
      </c>
      <c r="D51" s="206" t="s">
        <v>268</v>
      </c>
      <c r="E51" s="206" t="s">
        <v>269</v>
      </c>
      <c r="F51" s="206"/>
      <c r="G51" s="125" t="s">
        <v>270</v>
      </c>
      <c r="H51" s="130"/>
    </row>
    <row r="52" spans="1:8" ht="33" customHeight="1">
      <c r="A52" s="222"/>
      <c r="B52" s="222"/>
      <c r="C52" s="206"/>
      <c r="D52" s="206"/>
      <c r="E52" s="206" t="s">
        <v>271</v>
      </c>
      <c r="F52" s="206"/>
      <c r="G52" s="125" t="s">
        <v>245</v>
      </c>
      <c r="H52" s="130"/>
    </row>
    <row r="53" spans="1:8" ht="33" customHeight="1">
      <c r="A53" s="222"/>
      <c r="B53" s="222"/>
      <c r="C53" s="206"/>
      <c r="D53" s="206"/>
      <c r="E53" s="211" t="s">
        <v>272</v>
      </c>
      <c r="F53" s="212"/>
      <c r="G53" s="133" t="s">
        <v>273</v>
      </c>
      <c r="H53" s="130"/>
    </row>
    <row r="54" spans="1:8" ht="33" customHeight="1">
      <c r="A54" s="126"/>
      <c r="B54" s="126"/>
      <c r="C54" s="125" t="s">
        <v>274</v>
      </c>
      <c r="D54" s="206" t="s">
        <v>275</v>
      </c>
      <c r="E54" s="206"/>
      <c r="F54" s="206"/>
      <c r="G54" s="133" t="s">
        <v>237</v>
      </c>
      <c r="H54" s="130"/>
    </row>
    <row r="55" spans="1:8" ht="21.75" customHeight="1">
      <c r="A55" s="222" t="s">
        <v>184</v>
      </c>
      <c r="B55" s="206" t="s">
        <v>276</v>
      </c>
      <c r="C55" s="125" t="s">
        <v>277</v>
      </c>
      <c r="D55" s="206" t="s">
        <v>278</v>
      </c>
      <c r="E55" s="206"/>
      <c r="F55" s="206"/>
      <c r="G55" s="125" t="s">
        <v>177</v>
      </c>
      <c r="H55" s="130"/>
    </row>
    <row r="56" spans="1:8" ht="21.75" customHeight="1">
      <c r="A56" s="222"/>
      <c r="B56" s="206"/>
      <c r="C56" s="125" t="s">
        <v>279</v>
      </c>
      <c r="D56" s="206" t="s">
        <v>280</v>
      </c>
      <c r="E56" s="206"/>
      <c r="F56" s="206"/>
      <c r="G56" s="125" t="s">
        <v>213</v>
      </c>
      <c r="H56" s="130"/>
    </row>
    <row r="57" spans="1:8" ht="21.75" customHeight="1">
      <c r="A57" s="222"/>
      <c r="B57" s="206"/>
      <c r="C57" s="125" t="s">
        <v>281</v>
      </c>
      <c r="D57" s="206" t="s">
        <v>282</v>
      </c>
      <c r="E57" s="206"/>
      <c r="F57" s="206"/>
      <c r="G57" s="125" t="s">
        <v>213</v>
      </c>
      <c r="H57" s="130"/>
    </row>
    <row r="58" spans="1:8" ht="21.75" customHeight="1">
      <c r="A58" s="222"/>
      <c r="B58" s="206"/>
      <c r="C58" s="125" t="s">
        <v>283</v>
      </c>
      <c r="D58" s="206" t="s">
        <v>284</v>
      </c>
      <c r="E58" s="206"/>
      <c r="F58" s="206"/>
      <c r="G58" s="125" t="s">
        <v>285</v>
      </c>
      <c r="H58" s="130"/>
    </row>
    <row r="59" spans="1:8" ht="21.75" customHeight="1">
      <c r="A59" s="222"/>
      <c r="B59" s="206"/>
      <c r="C59" s="125" t="s">
        <v>286</v>
      </c>
      <c r="D59" s="206" t="s">
        <v>287</v>
      </c>
      <c r="E59" s="206"/>
      <c r="F59" s="206"/>
      <c r="G59" s="125" t="s">
        <v>237</v>
      </c>
      <c r="H59" s="130"/>
    </row>
    <row r="60" spans="1:8" ht="21.75" customHeight="1">
      <c r="A60" s="222"/>
      <c r="B60" s="206"/>
      <c r="C60" s="125" t="s">
        <v>288</v>
      </c>
      <c r="D60" s="206" t="s">
        <v>289</v>
      </c>
      <c r="E60" s="206"/>
      <c r="F60" s="206"/>
      <c r="G60" s="125" t="s">
        <v>237</v>
      </c>
      <c r="H60" s="130"/>
    </row>
    <row r="61" spans="1:8" ht="21.75" customHeight="1">
      <c r="A61" s="222"/>
      <c r="B61" s="206"/>
      <c r="C61" s="206" t="s">
        <v>290</v>
      </c>
      <c r="D61" s="206" t="s">
        <v>291</v>
      </c>
      <c r="E61" s="206" t="s">
        <v>292</v>
      </c>
      <c r="F61" s="206"/>
      <c r="G61" s="125" t="s">
        <v>263</v>
      </c>
      <c r="H61" s="221" t="s">
        <v>183</v>
      </c>
    </row>
    <row r="62" spans="1:8" ht="21.75" customHeight="1">
      <c r="A62" s="222"/>
      <c r="B62" s="206"/>
      <c r="C62" s="206"/>
      <c r="D62" s="206"/>
      <c r="E62" s="206" t="s">
        <v>293</v>
      </c>
      <c r="F62" s="206"/>
      <c r="G62" s="125" t="s">
        <v>263</v>
      </c>
      <c r="H62" s="221"/>
    </row>
    <row r="63" spans="1:8" ht="21" customHeight="1">
      <c r="A63" s="222"/>
      <c r="B63" s="206"/>
      <c r="C63" s="206"/>
      <c r="D63" s="206"/>
      <c r="E63" s="206" t="s">
        <v>294</v>
      </c>
      <c r="F63" s="206"/>
      <c r="G63" s="125" t="s">
        <v>295</v>
      </c>
      <c r="H63" s="221"/>
    </row>
    <row r="64" spans="1:8" ht="14.25" customHeight="1">
      <c r="A64" s="222" t="s">
        <v>296</v>
      </c>
      <c r="B64" s="222"/>
      <c r="C64" s="125" t="s">
        <v>297</v>
      </c>
      <c r="D64" s="206" t="s">
        <v>298</v>
      </c>
      <c r="E64" s="206"/>
      <c r="F64" s="206"/>
      <c r="G64" s="125" t="s">
        <v>158</v>
      </c>
      <c r="H64" s="130"/>
    </row>
    <row r="65" spans="1:8" ht="14.25">
      <c r="A65" s="222"/>
      <c r="B65" s="222"/>
      <c r="C65" s="125" t="s">
        <v>299</v>
      </c>
      <c r="D65" s="206" t="s">
        <v>300</v>
      </c>
      <c r="E65" s="206"/>
      <c r="F65" s="206"/>
      <c r="G65" s="125" t="s">
        <v>196</v>
      </c>
      <c r="H65" s="130" t="s">
        <v>301</v>
      </c>
    </row>
    <row r="66" spans="1:8" ht="14.25">
      <c r="A66" s="222"/>
      <c r="B66" s="222"/>
      <c r="C66" s="125" t="s">
        <v>302</v>
      </c>
      <c r="D66" s="206" t="s">
        <v>303</v>
      </c>
      <c r="E66" s="206"/>
      <c r="F66" s="206"/>
      <c r="G66" s="125" t="s">
        <v>196</v>
      </c>
      <c r="H66" s="130" t="s">
        <v>301</v>
      </c>
    </row>
    <row r="67" spans="1:8" ht="14.25">
      <c r="A67" s="222"/>
      <c r="B67" s="222"/>
      <c r="C67" s="125" t="s">
        <v>304</v>
      </c>
      <c r="D67" s="206" t="s">
        <v>305</v>
      </c>
      <c r="E67" s="206"/>
      <c r="F67" s="206"/>
      <c r="G67" s="125" t="s">
        <v>213</v>
      </c>
      <c r="H67" s="130" t="s">
        <v>301</v>
      </c>
    </row>
    <row r="68" spans="1:8" ht="14.25">
      <c r="A68" s="222"/>
      <c r="B68" s="222"/>
      <c r="C68" s="125" t="s">
        <v>306</v>
      </c>
      <c r="D68" s="206" t="s">
        <v>307</v>
      </c>
      <c r="E68" s="206"/>
      <c r="F68" s="206"/>
      <c r="G68" s="125" t="s">
        <v>213</v>
      </c>
      <c r="H68" s="130" t="s">
        <v>301</v>
      </c>
    </row>
    <row r="69" spans="1:8" ht="14.25">
      <c r="A69" s="222"/>
      <c r="B69" s="222"/>
      <c r="C69" s="125" t="s">
        <v>308</v>
      </c>
      <c r="D69" s="206" t="s">
        <v>309</v>
      </c>
      <c r="E69" s="206"/>
      <c r="F69" s="206"/>
      <c r="G69" s="125" t="s">
        <v>256</v>
      </c>
      <c r="H69" s="130" t="s">
        <v>301</v>
      </c>
    </row>
    <row r="70" spans="1:8" ht="25.5">
      <c r="A70" s="222"/>
      <c r="B70" s="222"/>
      <c r="C70" s="217" t="s">
        <v>310</v>
      </c>
      <c r="D70" s="213" t="s">
        <v>311</v>
      </c>
      <c r="E70" s="213"/>
      <c r="F70" s="135" t="s">
        <v>312</v>
      </c>
      <c r="G70" s="136" t="s">
        <v>313</v>
      </c>
      <c r="H70" s="221" t="s">
        <v>314</v>
      </c>
    </row>
    <row r="71" spans="1:8" ht="28.5" customHeight="1">
      <c r="A71" s="222"/>
      <c r="B71" s="222"/>
      <c r="C71" s="217"/>
      <c r="D71" s="213" t="s">
        <v>315</v>
      </c>
      <c r="E71" s="213"/>
      <c r="F71" s="135" t="s">
        <v>316</v>
      </c>
      <c r="G71" s="137" t="s">
        <v>317</v>
      </c>
      <c r="H71" s="221"/>
    </row>
  </sheetData>
  <mergeCells count="108">
    <mergeCell ref="H70:H71"/>
    <mergeCell ref="A4:B13"/>
    <mergeCell ref="A64:B71"/>
    <mergeCell ref="D48:D50"/>
    <mergeCell ref="D51:D53"/>
    <mergeCell ref="D61:D63"/>
    <mergeCell ref="G2:G3"/>
    <mergeCell ref="H2:H3"/>
    <mergeCell ref="H24:H27"/>
    <mergeCell ref="H31:H33"/>
    <mergeCell ref="H48:H50"/>
    <mergeCell ref="H61:H63"/>
    <mergeCell ref="D71:E71"/>
    <mergeCell ref="A14:A23"/>
    <mergeCell ref="A24:A35"/>
    <mergeCell ref="A36:A42"/>
    <mergeCell ref="A43:A53"/>
    <mergeCell ref="A55:A63"/>
    <mergeCell ref="B14:B19"/>
    <mergeCell ref="B20:B23"/>
    <mergeCell ref="B24:B35"/>
    <mergeCell ref="B36:B42"/>
    <mergeCell ref="B43:B53"/>
    <mergeCell ref="B55:B63"/>
    <mergeCell ref="C25:C27"/>
    <mergeCell ref="C28:C33"/>
    <mergeCell ref="C37:C42"/>
    <mergeCell ref="C43:C47"/>
    <mergeCell ref="C48:C50"/>
    <mergeCell ref="C51:C53"/>
    <mergeCell ref="C61:C63"/>
    <mergeCell ref="C70:C71"/>
    <mergeCell ref="D25:D27"/>
    <mergeCell ref="D28:D33"/>
    <mergeCell ref="D37:D42"/>
    <mergeCell ref="D43:D47"/>
    <mergeCell ref="D35:F35"/>
    <mergeCell ref="D36:F36"/>
    <mergeCell ref="E37:F37"/>
    <mergeCell ref="E38:F38"/>
    <mergeCell ref="E39:F39"/>
    <mergeCell ref="E40:F40"/>
    <mergeCell ref="E41:F41"/>
    <mergeCell ref="E42:F42"/>
    <mergeCell ref="E43:F43"/>
    <mergeCell ref="E26:F26"/>
    <mergeCell ref="E27:F27"/>
    <mergeCell ref="E28:F28"/>
    <mergeCell ref="E62:F62"/>
    <mergeCell ref="E63:F63"/>
    <mergeCell ref="D64:F64"/>
    <mergeCell ref="D65:F65"/>
    <mergeCell ref="D66:F66"/>
    <mergeCell ref="D67:F67"/>
    <mergeCell ref="D68:F68"/>
    <mergeCell ref="D69:F69"/>
    <mergeCell ref="D70:E70"/>
    <mergeCell ref="E53:F53"/>
    <mergeCell ref="D54:F54"/>
    <mergeCell ref="D55:F55"/>
    <mergeCell ref="D56:F56"/>
    <mergeCell ref="D57:F57"/>
    <mergeCell ref="D58:F58"/>
    <mergeCell ref="D59:F59"/>
    <mergeCell ref="D60:F60"/>
    <mergeCell ref="E61:F61"/>
    <mergeCell ref="E44:F44"/>
    <mergeCell ref="E45:F45"/>
    <mergeCell ref="E46:F46"/>
    <mergeCell ref="E47:F47"/>
    <mergeCell ref="E48:F48"/>
    <mergeCell ref="E49:F49"/>
    <mergeCell ref="E50:F50"/>
    <mergeCell ref="E51:F51"/>
    <mergeCell ref="E52:F52"/>
    <mergeCell ref="E29:F29"/>
    <mergeCell ref="E30:F30"/>
    <mergeCell ref="E31:F31"/>
    <mergeCell ref="E32:F32"/>
    <mergeCell ref="E33:F33"/>
    <mergeCell ref="D34:F34"/>
    <mergeCell ref="D17:F17"/>
    <mergeCell ref="D18:F18"/>
    <mergeCell ref="D19:F19"/>
    <mergeCell ref="D20:F20"/>
    <mergeCell ref="D21:F21"/>
    <mergeCell ref="D22:F22"/>
    <mergeCell ref="D23:F23"/>
    <mergeCell ref="D24:F24"/>
    <mergeCell ref="E25:F25"/>
    <mergeCell ref="D8:F8"/>
    <mergeCell ref="D9:F9"/>
    <mergeCell ref="D10:F10"/>
    <mergeCell ref="D11:F11"/>
    <mergeCell ref="D12:F12"/>
    <mergeCell ref="D13:F13"/>
    <mergeCell ref="D14:F14"/>
    <mergeCell ref="D15:F15"/>
    <mergeCell ref="D16:F16"/>
    <mergeCell ref="A1:H1"/>
    <mergeCell ref="C2:D2"/>
    <mergeCell ref="E2:F2"/>
    <mergeCell ref="A3:B3"/>
    <mergeCell ref="D3:F3"/>
    <mergeCell ref="D4:F4"/>
    <mergeCell ref="D5:F5"/>
    <mergeCell ref="D6:F6"/>
    <mergeCell ref="D7:F7"/>
  </mergeCells>
  <phoneticPr fontId="34" type="noConversion"/>
  <pageMargins left="0.25" right="0.25" top="0.75" bottom="0.75" header="0.3" footer="0.3"/>
  <pageSetup paperSize="9" orientation="landscape" horizontalDpi="2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0"/>
  <sheetViews>
    <sheetView view="pageBreakPreview" topLeftCell="B1" zoomScale="70" zoomScaleNormal="115" workbookViewId="0">
      <selection activeCell="D68" sqref="D68"/>
    </sheetView>
  </sheetViews>
  <sheetFormatPr defaultColWidth="9" defaultRowHeight="13.5"/>
  <cols>
    <col min="1" max="1" width="13" style="101" customWidth="1"/>
    <col min="2" max="2" width="11" style="101" customWidth="1"/>
    <col min="3" max="3" width="17.875" style="101" customWidth="1"/>
    <col min="4" max="4" width="50.625" style="101" customWidth="1"/>
    <col min="5" max="5" width="17.5" style="101" customWidth="1"/>
    <col min="6" max="6" width="30.125" style="101" customWidth="1"/>
    <col min="7" max="16384" width="9" style="101"/>
  </cols>
  <sheetData>
    <row r="1" spans="1:6" s="97" customFormat="1" ht="20.25">
      <c r="A1" s="204" t="s">
        <v>149</v>
      </c>
      <c r="B1" s="204"/>
      <c r="C1" s="204"/>
      <c r="D1" s="204"/>
      <c r="E1" s="204"/>
      <c r="F1" s="204"/>
    </row>
    <row r="2" spans="1:6" s="98" customFormat="1" ht="28.5">
      <c r="A2" s="205" t="s">
        <v>152</v>
      </c>
      <c r="B2" s="205"/>
      <c r="C2" s="103" t="s">
        <v>153</v>
      </c>
      <c r="D2" s="103" t="s">
        <v>154</v>
      </c>
      <c r="E2" s="103" t="s">
        <v>150</v>
      </c>
      <c r="F2" s="103" t="s">
        <v>151</v>
      </c>
    </row>
    <row r="3" spans="1:6" ht="14.25">
      <c r="A3" s="206" t="s">
        <v>155</v>
      </c>
      <c r="B3" s="206"/>
      <c r="C3" s="125" t="s">
        <v>156</v>
      </c>
      <c r="D3" s="125" t="s">
        <v>157</v>
      </c>
      <c r="E3" s="125" t="s">
        <v>158</v>
      </c>
      <c r="F3" s="125"/>
    </row>
    <row r="4" spans="1:6" ht="28.5">
      <c r="A4" s="206"/>
      <c r="B4" s="206"/>
      <c r="C4" s="125" t="s">
        <v>159</v>
      </c>
      <c r="D4" s="125" t="s">
        <v>160</v>
      </c>
      <c r="E4" s="125" t="s">
        <v>158</v>
      </c>
      <c r="F4" s="125"/>
    </row>
    <row r="5" spans="1:6" ht="14.25">
      <c r="A5" s="206"/>
      <c r="B5" s="206"/>
      <c r="C5" s="125" t="s">
        <v>161</v>
      </c>
      <c r="D5" s="125" t="s">
        <v>162</v>
      </c>
      <c r="E5" s="125" t="s">
        <v>158</v>
      </c>
      <c r="F5" s="125"/>
    </row>
    <row r="6" spans="1:6" ht="14.25">
      <c r="A6" s="206"/>
      <c r="B6" s="206"/>
      <c r="C6" s="125" t="s">
        <v>163</v>
      </c>
      <c r="D6" s="125" t="s">
        <v>164</v>
      </c>
      <c r="E6" s="125" t="s">
        <v>158</v>
      </c>
      <c r="F6" s="125"/>
    </row>
    <row r="7" spans="1:6" ht="42.75">
      <c r="A7" s="206"/>
      <c r="B7" s="206"/>
      <c r="C7" s="125" t="s">
        <v>165</v>
      </c>
      <c r="D7" s="125" t="s">
        <v>166</v>
      </c>
      <c r="E7" s="125" t="s">
        <v>318</v>
      </c>
      <c r="F7" s="125"/>
    </row>
    <row r="8" spans="1:6" ht="14.25">
      <c r="A8" s="206"/>
      <c r="B8" s="206"/>
      <c r="C8" s="125" t="s">
        <v>168</v>
      </c>
      <c r="D8" s="125" t="s">
        <v>169</v>
      </c>
      <c r="E8" s="125" t="s">
        <v>170</v>
      </c>
      <c r="F8" s="125" t="s">
        <v>171</v>
      </c>
    </row>
    <row r="9" spans="1:6" ht="14.25">
      <c r="A9" s="206"/>
      <c r="B9" s="206"/>
      <c r="C9" s="125" t="s">
        <v>172</v>
      </c>
      <c r="D9" s="125" t="s">
        <v>173</v>
      </c>
      <c r="E9" s="125" t="s">
        <v>174</v>
      </c>
      <c r="F9" s="125"/>
    </row>
    <row r="10" spans="1:6" ht="14.25">
      <c r="A10" s="206"/>
      <c r="B10" s="206"/>
      <c r="C10" s="125" t="s">
        <v>175</v>
      </c>
      <c r="D10" s="125" t="s">
        <v>176</v>
      </c>
      <c r="E10" s="125" t="s">
        <v>177</v>
      </c>
      <c r="F10" s="125"/>
    </row>
    <row r="11" spans="1:6" ht="14.25">
      <c r="A11" s="206"/>
      <c r="B11" s="206"/>
      <c r="C11" s="125" t="s">
        <v>178</v>
      </c>
      <c r="D11" s="125" t="s">
        <v>179</v>
      </c>
      <c r="E11" s="125" t="s">
        <v>177</v>
      </c>
      <c r="F11" s="125"/>
    </row>
    <row r="12" spans="1:6" ht="14.25">
      <c r="A12" s="206"/>
      <c r="B12" s="206"/>
      <c r="C12" s="125" t="s">
        <v>319</v>
      </c>
      <c r="D12" s="125" t="s">
        <v>115</v>
      </c>
      <c r="E12" s="125" t="s">
        <v>158</v>
      </c>
      <c r="F12" s="125"/>
    </row>
    <row r="13" spans="1:6" ht="14.25" customHeight="1">
      <c r="A13" s="222" t="s">
        <v>184</v>
      </c>
      <c r="B13" s="206" t="s">
        <v>185</v>
      </c>
      <c r="C13" s="125" t="s">
        <v>186</v>
      </c>
      <c r="D13" s="125" t="s">
        <v>187</v>
      </c>
      <c r="E13" s="125" t="s">
        <v>158</v>
      </c>
      <c r="F13" s="127"/>
    </row>
    <row r="14" spans="1:6" ht="14.25">
      <c r="A14" s="222"/>
      <c r="B14" s="206"/>
      <c r="C14" s="125" t="s">
        <v>188</v>
      </c>
      <c r="D14" s="125" t="s">
        <v>189</v>
      </c>
      <c r="E14" s="125" t="s">
        <v>158</v>
      </c>
      <c r="F14" s="127"/>
    </row>
    <row r="15" spans="1:6" ht="28.5">
      <c r="A15" s="222"/>
      <c r="B15" s="206"/>
      <c r="C15" s="125" t="s">
        <v>190</v>
      </c>
      <c r="D15" s="125" t="s">
        <v>191</v>
      </c>
      <c r="E15" s="125" t="s">
        <v>174</v>
      </c>
      <c r="F15" s="127"/>
    </row>
    <row r="16" spans="1:6" ht="14.25">
      <c r="A16" s="222"/>
      <c r="B16" s="206"/>
      <c r="C16" s="125" t="s">
        <v>192</v>
      </c>
      <c r="D16" s="125" t="s">
        <v>193</v>
      </c>
      <c r="E16" s="125" t="s">
        <v>174</v>
      </c>
      <c r="F16" s="127"/>
    </row>
    <row r="17" spans="1:6" ht="14.25">
      <c r="A17" s="222"/>
      <c r="B17" s="206"/>
      <c r="C17" s="125" t="s">
        <v>194</v>
      </c>
      <c r="D17" s="125" t="s">
        <v>195</v>
      </c>
      <c r="E17" s="125" t="s">
        <v>196</v>
      </c>
      <c r="F17" s="127"/>
    </row>
    <row r="18" spans="1:6" ht="14.25">
      <c r="A18" s="222"/>
      <c r="B18" s="206"/>
      <c r="C18" s="125" t="s">
        <v>197</v>
      </c>
      <c r="D18" s="125" t="s">
        <v>198</v>
      </c>
      <c r="E18" s="125" t="s">
        <v>177</v>
      </c>
      <c r="F18" s="127"/>
    </row>
    <row r="19" spans="1:6" ht="14.25">
      <c r="A19" s="222"/>
      <c r="B19" s="206" t="s">
        <v>199</v>
      </c>
      <c r="C19" s="125" t="s">
        <v>200</v>
      </c>
      <c r="D19" s="125" t="s">
        <v>201</v>
      </c>
      <c r="E19" s="125" t="s">
        <v>202</v>
      </c>
      <c r="F19" s="127"/>
    </row>
    <row r="20" spans="1:6" ht="14.25">
      <c r="A20" s="222"/>
      <c r="B20" s="206"/>
      <c r="C20" s="125" t="s">
        <v>203</v>
      </c>
      <c r="D20" s="125" t="s">
        <v>204</v>
      </c>
      <c r="E20" s="125" t="s">
        <v>205</v>
      </c>
      <c r="F20" s="127"/>
    </row>
    <row r="21" spans="1:6" ht="14.25">
      <c r="A21" s="222"/>
      <c r="B21" s="206"/>
      <c r="C21" s="125" t="s">
        <v>206</v>
      </c>
      <c r="D21" s="125" t="s">
        <v>207</v>
      </c>
      <c r="E21" s="125" t="s">
        <v>205</v>
      </c>
      <c r="F21" s="127"/>
    </row>
    <row r="22" spans="1:6" ht="14.25">
      <c r="A22" s="222"/>
      <c r="B22" s="206"/>
      <c r="C22" s="125" t="s">
        <v>208</v>
      </c>
      <c r="D22" s="125" t="s">
        <v>320</v>
      </c>
      <c r="E22" s="125" t="s">
        <v>202</v>
      </c>
      <c r="F22" s="127"/>
    </row>
    <row r="23" spans="1:6" ht="28.5" customHeight="1">
      <c r="A23" s="222"/>
      <c r="B23" s="222" t="s">
        <v>210</v>
      </c>
      <c r="C23" s="125" t="s">
        <v>211</v>
      </c>
      <c r="D23" s="125" t="s">
        <v>212</v>
      </c>
      <c r="E23" s="125" t="s">
        <v>213</v>
      </c>
      <c r="F23" s="224" t="s">
        <v>214</v>
      </c>
    </row>
    <row r="24" spans="1:6" ht="14.25">
      <c r="A24" s="222"/>
      <c r="B24" s="222"/>
      <c r="C24" s="125" t="s">
        <v>215</v>
      </c>
      <c r="D24" s="125" t="s">
        <v>321</v>
      </c>
      <c r="E24" s="125" t="s">
        <v>220</v>
      </c>
      <c r="F24" s="225"/>
    </row>
    <row r="25" spans="1:6" ht="14.25">
      <c r="A25" s="222"/>
      <c r="B25" s="222"/>
      <c r="C25" s="125" t="s">
        <v>221</v>
      </c>
      <c r="D25" s="125" t="s">
        <v>222</v>
      </c>
      <c r="E25" s="125" t="s">
        <v>213</v>
      </c>
      <c r="F25" s="225"/>
    </row>
    <row r="26" spans="1:6" ht="14.25">
      <c r="A26" s="222"/>
      <c r="B26" s="222"/>
      <c r="C26" s="125" t="s">
        <v>233</v>
      </c>
      <c r="D26" s="125" t="s">
        <v>234</v>
      </c>
      <c r="E26" s="125" t="s">
        <v>213</v>
      </c>
      <c r="F26" s="225"/>
    </row>
    <row r="27" spans="1:6" ht="14.25">
      <c r="A27" s="222" t="s">
        <v>184</v>
      </c>
      <c r="B27" s="222" t="s">
        <v>210</v>
      </c>
      <c r="C27" s="125" t="s">
        <v>235</v>
      </c>
      <c r="D27" s="125" t="s">
        <v>236</v>
      </c>
      <c r="E27" s="125" t="s">
        <v>237</v>
      </c>
      <c r="F27" s="225" t="s">
        <v>214</v>
      </c>
    </row>
    <row r="28" spans="1:6" s="124" customFormat="1" ht="28.5">
      <c r="A28" s="222"/>
      <c r="B28" s="222"/>
      <c r="C28" s="125" t="s">
        <v>322</v>
      </c>
      <c r="D28" s="125" t="s">
        <v>323</v>
      </c>
      <c r="E28" s="125" t="s">
        <v>213</v>
      </c>
      <c r="F28" s="225"/>
    </row>
    <row r="29" spans="1:6" s="124" customFormat="1" ht="28.5">
      <c r="A29" s="222"/>
      <c r="B29" s="222"/>
      <c r="C29" s="125" t="s">
        <v>324</v>
      </c>
      <c r="D29" s="125" t="s">
        <v>325</v>
      </c>
      <c r="E29" s="125" t="s">
        <v>228</v>
      </c>
      <c r="F29" s="225"/>
    </row>
    <row r="30" spans="1:6" s="124" customFormat="1" ht="28.5">
      <c r="A30" s="222"/>
      <c r="B30" s="222"/>
      <c r="C30" s="125" t="s">
        <v>326</v>
      </c>
      <c r="D30" s="125" t="s">
        <v>327</v>
      </c>
      <c r="E30" s="125" t="s">
        <v>328</v>
      </c>
      <c r="F30" s="225"/>
    </row>
    <row r="31" spans="1:6" s="124" customFormat="1" ht="28.5">
      <c r="A31" s="222"/>
      <c r="B31" s="222"/>
      <c r="C31" s="125" t="s">
        <v>329</v>
      </c>
      <c r="D31" s="125" t="s">
        <v>224</v>
      </c>
      <c r="E31" s="125" t="s">
        <v>328</v>
      </c>
      <c r="F31" s="225"/>
    </row>
    <row r="32" spans="1:6" ht="14.25">
      <c r="A32" s="222"/>
      <c r="B32" s="222"/>
      <c r="C32" s="125" t="s">
        <v>330</v>
      </c>
      <c r="D32" s="125" t="s">
        <v>331</v>
      </c>
      <c r="E32" s="125" t="s">
        <v>332</v>
      </c>
      <c r="F32" s="226"/>
    </row>
    <row r="33" spans="1:6" ht="14.25" customHeight="1">
      <c r="A33" s="222"/>
      <c r="B33" s="222" t="s">
        <v>238</v>
      </c>
      <c r="C33" s="125" t="s">
        <v>239</v>
      </c>
      <c r="D33" s="125" t="s">
        <v>240</v>
      </c>
      <c r="E33" s="125" t="s">
        <v>213</v>
      </c>
      <c r="F33" s="125"/>
    </row>
    <row r="34" spans="1:6" ht="28.5">
      <c r="A34" s="222"/>
      <c r="B34" s="222"/>
      <c r="C34" s="125" t="s">
        <v>241</v>
      </c>
      <c r="D34" s="125" t="s">
        <v>242</v>
      </c>
      <c r="E34" s="125" t="s">
        <v>213</v>
      </c>
      <c r="F34" s="127"/>
    </row>
    <row r="35" spans="1:6" ht="14.25">
      <c r="A35" s="222"/>
      <c r="B35" s="222"/>
      <c r="C35" s="125" t="s">
        <v>251</v>
      </c>
      <c r="D35" s="125" t="s">
        <v>252</v>
      </c>
      <c r="E35" s="125" t="s">
        <v>213</v>
      </c>
      <c r="F35" s="127"/>
    </row>
    <row r="36" spans="1:6" ht="57">
      <c r="A36" s="222"/>
      <c r="B36" s="222"/>
      <c r="C36" s="125" t="s">
        <v>260</v>
      </c>
      <c r="D36" s="125" t="s">
        <v>261</v>
      </c>
      <c r="E36" s="125" t="s">
        <v>213</v>
      </c>
      <c r="F36" s="125" t="s">
        <v>333</v>
      </c>
    </row>
    <row r="37" spans="1:6" ht="14.25">
      <c r="A37" s="222"/>
      <c r="B37" s="222"/>
      <c r="C37" s="125" t="s">
        <v>267</v>
      </c>
      <c r="D37" s="125" t="s">
        <v>268</v>
      </c>
      <c r="E37" s="125" t="s">
        <v>237</v>
      </c>
      <c r="F37" s="125"/>
    </row>
    <row r="38" spans="1:6" ht="14.25">
      <c r="A38" s="222"/>
      <c r="B38" s="222"/>
      <c r="C38" s="125" t="s">
        <v>274</v>
      </c>
      <c r="D38" s="125" t="s">
        <v>275</v>
      </c>
      <c r="E38" s="125" t="s">
        <v>237</v>
      </c>
      <c r="F38" s="125"/>
    </row>
    <row r="39" spans="1:6" s="124" customFormat="1" ht="14.25">
      <c r="A39" s="222"/>
      <c r="B39" s="222"/>
      <c r="C39" s="125" t="s">
        <v>334</v>
      </c>
      <c r="D39" s="125" t="s">
        <v>335</v>
      </c>
      <c r="E39" s="125" t="s">
        <v>213</v>
      </c>
      <c r="F39" s="125"/>
    </row>
    <row r="40" spans="1:6" s="124" customFormat="1" ht="14.25">
      <c r="A40" s="222"/>
      <c r="B40" s="222"/>
      <c r="C40" s="125" t="s">
        <v>336</v>
      </c>
      <c r="D40" s="125" t="s">
        <v>337</v>
      </c>
      <c r="E40" s="125" t="s">
        <v>245</v>
      </c>
      <c r="F40" s="125"/>
    </row>
    <row r="41" spans="1:6" s="124" customFormat="1" ht="14.25">
      <c r="A41" s="222"/>
      <c r="B41" s="222"/>
      <c r="C41" s="125" t="s">
        <v>338</v>
      </c>
      <c r="D41" s="125" t="s">
        <v>339</v>
      </c>
      <c r="E41" s="125" t="s">
        <v>245</v>
      </c>
      <c r="F41" s="125"/>
    </row>
    <row r="42" spans="1:6" s="124" customFormat="1" ht="28.5">
      <c r="A42" s="222"/>
      <c r="B42" s="222"/>
      <c r="C42" s="125" t="s">
        <v>340</v>
      </c>
      <c r="D42" s="125" t="s">
        <v>341</v>
      </c>
      <c r="E42" s="125" t="s">
        <v>248</v>
      </c>
      <c r="F42" s="125"/>
    </row>
    <row r="43" spans="1:6" s="124" customFormat="1" ht="28.5">
      <c r="A43" s="222"/>
      <c r="B43" s="222"/>
      <c r="C43" s="125" t="s">
        <v>342</v>
      </c>
      <c r="D43" s="125" t="s">
        <v>343</v>
      </c>
      <c r="E43" s="125" t="s">
        <v>213</v>
      </c>
      <c r="F43" s="125"/>
    </row>
    <row r="44" spans="1:6" s="124" customFormat="1" ht="28.5">
      <c r="A44" s="222"/>
      <c r="B44" s="222"/>
      <c r="C44" s="125" t="s">
        <v>344</v>
      </c>
      <c r="D44" s="125" t="s">
        <v>345</v>
      </c>
      <c r="E44" s="125" t="s">
        <v>213</v>
      </c>
      <c r="F44" s="125"/>
    </row>
    <row r="45" spans="1:6" s="124" customFormat="1" ht="28.5">
      <c r="A45" s="222"/>
      <c r="B45" s="222"/>
      <c r="C45" s="125" t="s">
        <v>346</v>
      </c>
      <c r="D45" s="125" t="s">
        <v>347</v>
      </c>
      <c r="E45" s="125" t="s">
        <v>213</v>
      </c>
      <c r="F45" s="125"/>
    </row>
    <row r="46" spans="1:6" s="124" customFormat="1" ht="28.5">
      <c r="A46" s="222"/>
      <c r="B46" s="222"/>
      <c r="C46" s="125" t="s">
        <v>348</v>
      </c>
      <c r="D46" s="125" t="s">
        <v>349</v>
      </c>
      <c r="E46" s="125" t="s">
        <v>245</v>
      </c>
      <c r="F46" s="125"/>
    </row>
    <row r="47" spans="1:6" s="124" customFormat="1" ht="28.5">
      <c r="A47" s="222"/>
      <c r="B47" s="222"/>
      <c r="C47" s="125" t="s">
        <v>350</v>
      </c>
      <c r="D47" s="125" t="s">
        <v>351</v>
      </c>
      <c r="E47" s="125" t="s">
        <v>352</v>
      </c>
      <c r="F47" s="125"/>
    </row>
    <row r="48" spans="1:6" ht="53.25" customHeight="1">
      <c r="A48" s="222" t="s">
        <v>184</v>
      </c>
      <c r="B48" s="222" t="s">
        <v>238</v>
      </c>
      <c r="C48" s="125" t="s">
        <v>353</v>
      </c>
      <c r="D48" s="125" t="s">
        <v>354</v>
      </c>
      <c r="E48" s="125" t="s">
        <v>263</v>
      </c>
      <c r="F48" s="222" t="s">
        <v>355</v>
      </c>
    </row>
    <row r="49" spans="1:6" ht="28.5">
      <c r="A49" s="222"/>
      <c r="B49" s="222"/>
      <c r="C49" s="125" t="s">
        <v>356</v>
      </c>
      <c r="D49" s="125" t="s">
        <v>357</v>
      </c>
      <c r="E49" s="125" t="s">
        <v>358</v>
      </c>
      <c r="F49" s="222"/>
    </row>
    <row r="50" spans="1:6" ht="14.25">
      <c r="A50" s="222"/>
      <c r="B50" s="222"/>
      <c r="C50" s="125" t="s">
        <v>359</v>
      </c>
      <c r="D50" s="125" t="s">
        <v>360</v>
      </c>
      <c r="E50" s="125" t="s">
        <v>256</v>
      </c>
      <c r="F50" s="125"/>
    </row>
    <row r="51" spans="1:6" ht="14.25">
      <c r="A51" s="222"/>
      <c r="B51" s="222"/>
      <c r="C51" s="125" t="s">
        <v>361</v>
      </c>
      <c r="D51" s="125" t="s">
        <v>257</v>
      </c>
      <c r="E51" s="125" t="s">
        <v>263</v>
      </c>
      <c r="F51" s="125"/>
    </row>
    <row r="52" spans="1:6" ht="28.5">
      <c r="A52" s="222"/>
      <c r="B52" s="222"/>
      <c r="C52" s="125" t="s">
        <v>362</v>
      </c>
      <c r="D52" s="125" t="s">
        <v>269</v>
      </c>
      <c r="E52" s="125" t="s">
        <v>270</v>
      </c>
      <c r="F52" s="125"/>
    </row>
    <row r="53" spans="1:6" ht="28.5">
      <c r="A53" s="222"/>
      <c r="B53" s="222"/>
      <c r="C53" s="125" t="s">
        <v>363</v>
      </c>
      <c r="D53" s="125" t="s">
        <v>364</v>
      </c>
      <c r="E53" s="125" t="s">
        <v>263</v>
      </c>
      <c r="F53" s="125"/>
    </row>
    <row r="54" spans="1:6" ht="28.5">
      <c r="A54" s="222"/>
      <c r="B54" s="206" t="s">
        <v>276</v>
      </c>
      <c r="C54" s="125" t="s">
        <v>277</v>
      </c>
      <c r="D54" s="125" t="s">
        <v>278</v>
      </c>
      <c r="E54" s="125" t="s">
        <v>177</v>
      </c>
      <c r="F54" s="125"/>
    </row>
    <row r="55" spans="1:6" ht="14.25">
      <c r="A55" s="222"/>
      <c r="B55" s="206"/>
      <c r="C55" s="125" t="s">
        <v>279</v>
      </c>
      <c r="D55" s="125" t="s">
        <v>280</v>
      </c>
      <c r="E55" s="125" t="s">
        <v>213</v>
      </c>
      <c r="F55" s="125"/>
    </row>
    <row r="56" spans="1:6" ht="14.25">
      <c r="A56" s="222"/>
      <c r="B56" s="206"/>
      <c r="C56" s="125" t="s">
        <v>281</v>
      </c>
      <c r="D56" s="125" t="s">
        <v>282</v>
      </c>
      <c r="E56" s="125" t="s">
        <v>213</v>
      </c>
      <c r="F56" s="125"/>
    </row>
    <row r="57" spans="1:6" ht="14.25">
      <c r="A57" s="222"/>
      <c r="B57" s="206"/>
      <c r="C57" s="125" t="s">
        <v>283</v>
      </c>
      <c r="D57" s="125" t="s">
        <v>284</v>
      </c>
      <c r="E57" s="125" t="s">
        <v>285</v>
      </c>
      <c r="F57" s="125"/>
    </row>
    <row r="58" spans="1:6" ht="14.25">
      <c r="A58" s="222"/>
      <c r="B58" s="206"/>
      <c r="C58" s="125" t="s">
        <v>286</v>
      </c>
      <c r="D58" s="125" t="s">
        <v>287</v>
      </c>
      <c r="E58" s="125" t="s">
        <v>237</v>
      </c>
      <c r="F58" s="125"/>
    </row>
    <row r="59" spans="1:6" ht="14.25">
      <c r="A59" s="222"/>
      <c r="B59" s="206"/>
      <c r="C59" s="125" t="s">
        <v>288</v>
      </c>
      <c r="D59" s="125" t="s">
        <v>289</v>
      </c>
      <c r="E59" s="125" t="s">
        <v>237</v>
      </c>
      <c r="F59" s="125"/>
    </row>
    <row r="60" spans="1:6" ht="14.25">
      <c r="A60" s="222"/>
      <c r="B60" s="206"/>
      <c r="C60" s="125" t="s">
        <v>365</v>
      </c>
      <c r="D60" s="125" t="s">
        <v>366</v>
      </c>
      <c r="E60" s="125" t="s">
        <v>263</v>
      </c>
      <c r="F60" s="125"/>
    </row>
    <row r="61" spans="1:6" ht="14.25">
      <c r="A61" s="222"/>
      <c r="B61" s="206"/>
      <c r="C61" s="125" t="s">
        <v>367</v>
      </c>
      <c r="D61" s="125" t="s">
        <v>368</v>
      </c>
      <c r="E61" s="125" t="s">
        <v>263</v>
      </c>
      <c r="F61" s="125"/>
    </row>
    <row r="62" spans="1:6" ht="14.25">
      <c r="A62" s="222"/>
      <c r="B62" s="206"/>
      <c r="C62" s="125" t="s">
        <v>369</v>
      </c>
      <c r="D62" s="125" t="s">
        <v>370</v>
      </c>
      <c r="E62" s="125" t="s">
        <v>295</v>
      </c>
      <c r="F62" s="125"/>
    </row>
    <row r="63" spans="1:6" ht="14.25">
      <c r="A63" s="206" t="s">
        <v>371</v>
      </c>
      <c r="B63" s="206"/>
      <c r="C63" s="125" t="s">
        <v>297</v>
      </c>
      <c r="D63" s="125" t="s">
        <v>298</v>
      </c>
      <c r="E63" s="125" t="s">
        <v>158</v>
      </c>
      <c r="F63" s="125"/>
    </row>
    <row r="64" spans="1:6" ht="14.25">
      <c r="A64" s="206"/>
      <c r="B64" s="206"/>
      <c r="C64" s="125" t="s">
        <v>299</v>
      </c>
      <c r="D64" s="125" t="s">
        <v>300</v>
      </c>
      <c r="E64" s="125" t="s">
        <v>196</v>
      </c>
      <c r="F64" s="125" t="s">
        <v>301</v>
      </c>
    </row>
    <row r="65" spans="1:6" ht="14.25">
      <c r="A65" s="206"/>
      <c r="B65" s="206"/>
      <c r="C65" s="125" t="s">
        <v>302</v>
      </c>
      <c r="D65" s="125" t="s">
        <v>303</v>
      </c>
      <c r="E65" s="125" t="s">
        <v>196</v>
      </c>
      <c r="F65" s="125" t="s">
        <v>301</v>
      </c>
    </row>
    <row r="66" spans="1:6" ht="28.5">
      <c r="A66" s="206"/>
      <c r="B66" s="206"/>
      <c r="C66" s="125" t="s">
        <v>304</v>
      </c>
      <c r="D66" s="125" t="s">
        <v>305</v>
      </c>
      <c r="E66" s="125" t="s">
        <v>213</v>
      </c>
      <c r="F66" s="125" t="s">
        <v>301</v>
      </c>
    </row>
    <row r="67" spans="1:6" ht="14.25">
      <c r="A67" s="206"/>
      <c r="B67" s="206"/>
      <c r="C67" s="125" t="s">
        <v>306</v>
      </c>
      <c r="D67" s="125" t="s">
        <v>307</v>
      </c>
      <c r="E67" s="125" t="s">
        <v>213</v>
      </c>
      <c r="F67" s="125" t="s">
        <v>301</v>
      </c>
    </row>
    <row r="68" spans="1:6" ht="14.25">
      <c r="A68" s="206"/>
      <c r="B68" s="206"/>
      <c r="C68" s="125" t="s">
        <v>308</v>
      </c>
      <c r="D68" s="125" t="s">
        <v>309</v>
      </c>
      <c r="E68" s="125" t="s">
        <v>256</v>
      </c>
      <c r="F68" s="125" t="s">
        <v>301</v>
      </c>
    </row>
    <row r="69" spans="1:6" ht="28.5">
      <c r="A69" s="206"/>
      <c r="B69" s="206"/>
      <c r="C69" s="128" t="s">
        <v>372</v>
      </c>
      <c r="D69" s="129" t="s">
        <v>373</v>
      </c>
      <c r="E69" s="125" t="s">
        <v>374</v>
      </c>
      <c r="F69" s="206" t="s">
        <v>375</v>
      </c>
    </row>
    <row r="70" spans="1:6" ht="28.5">
      <c r="A70" s="206"/>
      <c r="B70" s="206"/>
      <c r="C70" s="128" t="s">
        <v>376</v>
      </c>
      <c r="D70" s="129" t="s">
        <v>377</v>
      </c>
      <c r="E70" s="125" t="s">
        <v>378</v>
      </c>
      <c r="F70" s="206"/>
    </row>
  </sheetData>
  <mergeCells count="18">
    <mergeCell ref="F27:F32"/>
    <mergeCell ref="F48:F49"/>
    <mergeCell ref="F69:F70"/>
    <mergeCell ref="A3:B12"/>
    <mergeCell ref="A63:B70"/>
    <mergeCell ref="A1:F1"/>
    <mergeCell ref="A2:B2"/>
    <mergeCell ref="A13:A26"/>
    <mergeCell ref="A27:A47"/>
    <mergeCell ref="A48:A62"/>
    <mergeCell ref="B13:B18"/>
    <mergeCell ref="B19:B22"/>
    <mergeCell ref="B23:B26"/>
    <mergeCell ref="B27:B32"/>
    <mergeCell ref="B33:B47"/>
    <mergeCell ref="B48:B53"/>
    <mergeCell ref="B54:B62"/>
    <mergeCell ref="F23:F26"/>
  </mergeCells>
  <phoneticPr fontId="34" type="noConversion"/>
  <pageMargins left="0.25" right="0.25" top="0.75" bottom="0.75" header="0.3" footer="0.3"/>
  <pageSetup paperSize="9" scale="95" orientation="landscape" horizontalDpi="200" verticalDpi="300" r:id="rId1"/>
  <rowBreaks count="2" manualBreakCount="2">
    <brk id="26" max="16383" man="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zoomScale="85" zoomScaleNormal="85" workbookViewId="0">
      <selection activeCell="D22" sqref="D22:F22"/>
    </sheetView>
  </sheetViews>
  <sheetFormatPr defaultColWidth="9" defaultRowHeight="5.65" customHeight="1"/>
  <cols>
    <col min="1" max="1" width="7.125" style="101" customWidth="1"/>
    <col min="2" max="3" width="11.5" style="101" customWidth="1"/>
    <col min="4" max="4" width="10.375" style="101" customWidth="1"/>
    <col min="5" max="5" width="10.5" style="102"/>
    <col min="6" max="6" width="40.625" style="101" customWidth="1"/>
    <col min="7" max="7" width="11.5" style="101" customWidth="1"/>
    <col min="8" max="8" width="22.25" style="101" customWidth="1"/>
    <col min="9" max="9" width="9" style="101"/>
    <col min="10" max="10" width="9" style="101" hidden="1" customWidth="1"/>
    <col min="11" max="16384" width="9" style="101"/>
  </cols>
  <sheetData>
    <row r="1" spans="1:11" s="97" customFormat="1" ht="20.25">
      <c r="A1" s="204" t="s">
        <v>379</v>
      </c>
      <c r="B1" s="204"/>
      <c r="C1" s="204"/>
      <c r="D1" s="204"/>
      <c r="E1" s="204"/>
      <c r="F1" s="204"/>
      <c r="G1" s="204"/>
      <c r="H1" s="204"/>
    </row>
    <row r="2" spans="1:11" s="98" customFormat="1" ht="28.5" hidden="1">
      <c r="A2" s="103" t="s">
        <v>1</v>
      </c>
      <c r="B2" s="103" t="s">
        <v>2</v>
      </c>
      <c r="C2" s="205" t="s">
        <v>3</v>
      </c>
      <c r="D2" s="205"/>
      <c r="E2" s="205" t="s">
        <v>4</v>
      </c>
      <c r="F2" s="205"/>
      <c r="G2" s="205" t="s">
        <v>150</v>
      </c>
      <c r="H2" s="205" t="s">
        <v>151</v>
      </c>
    </row>
    <row r="3" spans="1:11" s="98" customFormat="1" ht="14.25">
      <c r="A3" s="205" t="s">
        <v>152</v>
      </c>
      <c r="B3" s="205"/>
      <c r="C3" s="103" t="s">
        <v>153</v>
      </c>
      <c r="D3" s="205" t="s">
        <v>154</v>
      </c>
      <c r="E3" s="205"/>
      <c r="F3" s="205"/>
      <c r="G3" s="205"/>
      <c r="H3" s="205"/>
    </row>
    <row r="4" spans="1:11" s="99" customFormat="1" ht="13.5" customHeight="1">
      <c r="A4" s="243" t="s">
        <v>155</v>
      </c>
      <c r="B4" s="243" t="s">
        <v>380</v>
      </c>
      <c r="C4" s="105" t="s">
        <v>381</v>
      </c>
      <c r="D4" s="227" t="s">
        <v>382</v>
      </c>
      <c r="E4" s="227"/>
      <c r="F4" s="227"/>
      <c r="G4" s="105" t="s">
        <v>158</v>
      </c>
      <c r="H4" s="105"/>
    </row>
    <row r="5" spans="1:11" s="99" customFormat="1" ht="13.5">
      <c r="A5" s="243"/>
      <c r="B5" s="243"/>
      <c r="C5" s="105" t="s">
        <v>383</v>
      </c>
      <c r="D5" s="227" t="s">
        <v>384</v>
      </c>
      <c r="E5" s="227"/>
      <c r="F5" s="227"/>
      <c r="G5" s="105" t="s">
        <v>158</v>
      </c>
      <c r="H5" s="105"/>
    </row>
    <row r="6" spans="1:11" s="99" customFormat="1" ht="13.5">
      <c r="A6" s="243"/>
      <c r="B6" s="243"/>
      <c r="C6" s="105" t="s">
        <v>385</v>
      </c>
      <c r="D6" s="227" t="s">
        <v>386</v>
      </c>
      <c r="E6" s="227"/>
      <c r="F6" s="227"/>
      <c r="G6" s="105" t="s">
        <v>158</v>
      </c>
      <c r="H6" s="105"/>
    </row>
    <row r="7" spans="1:11" s="99" customFormat="1" ht="13.5">
      <c r="A7" s="243"/>
      <c r="B7" s="243"/>
      <c r="C7" s="105" t="s">
        <v>387</v>
      </c>
      <c r="D7" s="227" t="s">
        <v>164</v>
      </c>
      <c r="E7" s="227"/>
      <c r="F7" s="227"/>
      <c r="G7" s="105" t="s">
        <v>158</v>
      </c>
      <c r="H7" s="105"/>
    </row>
    <row r="8" spans="1:11" s="99" customFormat="1" ht="47.25" customHeight="1">
      <c r="A8" s="243"/>
      <c r="B8" s="243"/>
      <c r="C8" s="105" t="s">
        <v>388</v>
      </c>
      <c r="D8" s="227" t="s">
        <v>169</v>
      </c>
      <c r="E8" s="227"/>
      <c r="F8" s="227"/>
      <c r="G8" s="105" t="s">
        <v>158</v>
      </c>
      <c r="H8" s="105"/>
      <c r="K8" s="118" t="s">
        <v>389</v>
      </c>
    </row>
    <row r="9" spans="1:11" s="99" customFormat="1" ht="54">
      <c r="A9" s="243"/>
      <c r="B9" s="243"/>
      <c r="C9" s="105" t="s">
        <v>390</v>
      </c>
      <c r="D9" s="227" t="s">
        <v>166</v>
      </c>
      <c r="E9" s="227"/>
      <c r="F9" s="227"/>
      <c r="G9" s="105" t="s">
        <v>391</v>
      </c>
      <c r="H9" s="105"/>
      <c r="K9" s="119" t="s">
        <v>392</v>
      </c>
    </row>
    <row r="10" spans="1:11" s="99" customFormat="1" ht="13.5">
      <c r="A10" s="243"/>
      <c r="B10" s="243" t="s">
        <v>393</v>
      </c>
      <c r="C10" s="105" t="s">
        <v>394</v>
      </c>
      <c r="D10" s="227" t="s">
        <v>395</v>
      </c>
      <c r="E10" s="227"/>
      <c r="F10" s="227"/>
      <c r="G10" s="105" t="s">
        <v>177</v>
      </c>
      <c r="H10" s="105"/>
    </row>
    <row r="11" spans="1:11" s="99" customFormat="1" ht="13.5">
      <c r="A11" s="243"/>
      <c r="B11" s="243"/>
      <c r="C11" s="105" t="s">
        <v>396</v>
      </c>
      <c r="D11" s="227" t="s">
        <v>179</v>
      </c>
      <c r="E11" s="227"/>
      <c r="F11" s="227"/>
      <c r="G11" s="105" t="s">
        <v>177</v>
      </c>
      <c r="H11" s="105"/>
    </row>
    <row r="12" spans="1:11" s="99" customFormat="1" ht="13.5">
      <c r="A12" s="243"/>
      <c r="B12" s="243"/>
      <c r="C12" s="106" t="s">
        <v>397</v>
      </c>
      <c r="D12" s="227" t="s">
        <v>398</v>
      </c>
      <c r="E12" s="227"/>
      <c r="F12" s="227"/>
      <c r="G12" s="105" t="s">
        <v>213</v>
      </c>
      <c r="H12" s="105"/>
    </row>
    <row r="13" spans="1:11" s="99" customFormat="1" ht="13.5">
      <c r="A13" s="243"/>
      <c r="B13" s="243"/>
      <c r="C13" s="106" t="s">
        <v>399</v>
      </c>
      <c r="D13" s="227" t="s">
        <v>400</v>
      </c>
      <c r="E13" s="227"/>
      <c r="F13" s="227"/>
      <c r="G13" s="105" t="s">
        <v>213</v>
      </c>
      <c r="H13" s="105"/>
    </row>
    <row r="14" spans="1:11" s="99" customFormat="1" ht="13.5">
      <c r="A14" s="243"/>
      <c r="B14" s="243"/>
      <c r="C14" s="106" t="s">
        <v>401</v>
      </c>
      <c r="D14" s="227" t="s">
        <v>181</v>
      </c>
      <c r="E14" s="227"/>
      <c r="F14" s="227"/>
      <c r="G14" s="105" t="s">
        <v>182</v>
      </c>
      <c r="H14" s="105"/>
    </row>
    <row r="15" spans="1:11" s="99" customFormat="1" ht="18.75" customHeight="1">
      <c r="A15" s="244" t="s">
        <v>184</v>
      </c>
      <c r="B15" s="244" t="s">
        <v>185</v>
      </c>
      <c r="C15" s="106" t="s">
        <v>186</v>
      </c>
      <c r="D15" s="227" t="s">
        <v>187</v>
      </c>
      <c r="E15" s="227"/>
      <c r="F15" s="227"/>
      <c r="G15" s="105" t="s">
        <v>158</v>
      </c>
      <c r="H15" s="107"/>
    </row>
    <row r="16" spans="1:11" s="99" customFormat="1" ht="18.75" customHeight="1">
      <c r="A16" s="245"/>
      <c r="B16" s="245"/>
      <c r="C16" s="105" t="s">
        <v>188</v>
      </c>
      <c r="D16" s="227" t="s">
        <v>189</v>
      </c>
      <c r="E16" s="227"/>
      <c r="F16" s="227"/>
      <c r="G16" s="105" t="s">
        <v>158</v>
      </c>
      <c r="H16" s="107"/>
    </row>
    <row r="17" spans="1:11" s="99" customFormat="1" ht="18.75" customHeight="1">
      <c r="A17" s="245"/>
      <c r="B17" s="245" t="s">
        <v>199</v>
      </c>
      <c r="C17" s="105" t="s">
        <v>200</v>
      </c>
      <c r="D17" s="227" t="s">
        <v>201</v>
      </c>
      <c r="E17" s="227"/>
      <c r="F17" s="227"/>
      <c r="G17" s="105" t="s">
        <v>202</v>
      </c>
      <c r="H17" s="107"/>
    </row>
    <row r="18" spans="1:11" s="99" customFormat="1" ht="18.75" customHeight="1">
      <c r="A18" s="245"/>
      <c r="B18" s="245"/>
      <c r="C18" s="105" t="s">
        <v>203</v>
      </c>
      <c r="D18" s="227" t="s">
        <v>204</v>
      </c>
      <c r="E18" s="227"/>
      <c r="F18" s="227"/>
      <c r="G18" s="105" t="s">
        <v>205</v>
      </c>
      <c r="H18" s="107"/>
      <c r="J18" s="120" t="s">
        <v>402</v>
      </c>
      <c r="K18" s="121"/>
    </row>
    <row r="19" spans="1:11" s="99" customFormat="1" ht="18.75" customHeight="1">
      <c r="A19" s="245"/>
      <c r="B19" s="245"/>
      <c r="C19" s="105" t="s">
        <v>206</v>
      </c>
      <c r="D19" s="227" t="s">
        <v>403</v>
      </c>
      <c r="E19" s="227"/>
      <c r="F19" s="227"/>
      <c r="G19" s="105" t="s">
        <v>404</v>
      </c>
      <c r="H19" s="107"/>
      <c r="J19" s="120" t="s">
        <v>405</v>
      </c>
    </row>
    <row r="20" spans="1:11" s="99" customFormat="1" ht="18.75" customHeight="1">
      <c r="A20" s="245"/>
      <c r="B20" s="245"/>
      <c r="C20" s="105" t="s">
        <v>208</v>
      </c>
      <c r="D20" s="227" t="s">
        <v>406</v>
      </c>
      <c r="E20" s="227"/>
      <c r="F20" s="227"/>
      <c r="G20" s="105" t="s">
        <v>205</v>
      </c>
      <c r="H20" s="107"/>
      <c r="J20" s="120"/>
    </row>
    <row r="21" spans="1:11" s="99" customFormat="1" ht="18.75" customHeight="1">
      <c r="A21" s="245"/>
      <c r="B21" s="245"/>
      <c r="C21" s="105" t="s">
        <v>407</v>
      </c>
      <c r="D21" s="227" t="s">
        <v>408</v>
      </c>
      <c r="E21" s="227"/>
      <c r="F21" s="227"/>
      <c r="G21" s="105" t="s">
        <v>202</v>
      </c>
      <c r="H21" s="105"/>
      <c r="J21" s="120" t="s">
        <v>409</v>
      </c>
    </row>
    <row r="22" spans="1:11" s="99" customFormat="1" ht="18.75" customHeight="1">
      <c r="A22" s="245"/>
      <c r="B22" s="245" t="s">
        <v>410</v>
      </c>
      <c r="C22" s="105" t="s">
        <v>211</v>
      </c>
      <c r="D22" s="228" t="s">
        <v>411</v>
      </c>
      <c r="E22" s="228"/>
      <c r="F22" s="228"/>
      <c r="G22" s="105" t="s">
        <v>220</v>
      </c>
      <c r="H22" s="108"/>
      <c r="J22" s="120" t="s">
        <v>412</v>
      </c>
    </row>
    <row r="23" spans="1:11" s="99" customFormat="1" ht="33.75" customHeight="1">
      <c r="A23" s="245"/>
      <c r="B23" s="245"/>
      <c r="C23" s="109" t="s">
        <v>215</v>
      </c>
      <c r="D23" s="229" t="s">
        <v>413</v>
      </c>
      <c r="E23" s="230"/>
      <c r="F23" s="231"/>
      <c r="G23" s="110" t="s">
        <v>213</v>
      </c>
      <c r="H23" s="108"/>
      <c r="J23" s="120" t="s">
        <v>414</v>
      </c>
    </row>
    <row r="24" spans="1:11" s="99" customFormat="1" ht="36" customHeight="1">
      <c r="A24" s="245"/>
      <c r="B24" s="245"/>
      <c r="C24" s="232" t="s">
        <v>221</v>
      </c>
      <c r="D24" s="232" t="s">
        <v>222</v>
      </c>
      <c r="E24" s="232" t="s">
        <v>415</v>
      </c>
      <c r="F24" s="232"/>
      <c r="G24" s="110" t="s">
        <v>256</v>
      </c>
      <c r="H24" s="108"/>
      <c r="J24" s="120"/>
    </row>
    <row r="25" spans="1:11" s="99" customFormat="1" ht="30.75" customHeight="1">
      <c r="A25" s="245"/>
      <c r="B25" s="245"/>
      <c r="C25" s="232"/>
      <c r="D25" s="232"/>
      <c r="E25" s="232" t="s">
        <v>416</v>
      </c>
      <c r="F25" s="232"/>
      <c r="G25" s="110" t="s">
        <v>213</v>
      </c>
      <c r="H25" s="108"/>
      <c r="J25" s="120"/>
    </row>
    <row r="26" spans="1:11" s="99" customFormat="1" ht="30.75" customHeight="1">
      <c r="A26" s="245"/>
      <c r="B26" s="245"/>
      <c r="C26" s="232"/>
      <c r="D26" s="232"/>
      <c r="E26" s="232" t="s">
        <v>417</v>
      </c>
      <c r="F26" s="232"/>
      <c r="G26" s="110" t="s">
        <v>213</v>
      </c>
      <c r="H26" s="108"/>
      <c r="J26" s="120"/>
    </row>
    <row r="27" spans="1:11" s="99" customFormat="1" ht="30.75" customHeight="1">
      <c r="A27" s="245"/>
      <c r="B27" s="245"/>
      <c r="C27" s="232"/>
      <c r="D27" s="232"/>
      <c r="E27" s="232" t="s">
        <v>418</v>
      </c>
      <c r="F27" s="232"/>
      <c r="G27" s="110" t="s">
        <v>213</v>
      </c>
      <c r="H27" s="108"/>
      <c r="J27" s="120"/>
    </row>
    <row r="28" spans="1:11" s="100" customFormat="1" ht="38.25" customHeight="1">
      <c r="A28" s="245"/>
      <c r="B28" s="245"/>
      <c r="C28" s="232"/>
      <c r="D28" s="232"/>
      <c r="E28" s="232" t="s">
        <v>419</v>
      </c>
      <c r="F28" s="232"/>
      <c r="G28" s="110" t="s">
        <v>213</v>
      </c>
      <c r="H28" s="108"/>
      <c r="J28" s="122" t="s">
        <v>420</v>
      </c>
    </row>
    <row r="29" spans="1:11" s="100" customFormat="1" ht="38.25" customHeight="1">
      <c r="A29" s="245"/>
      <c r="B29" s="245"/>
      <c r="C29" s="232"/>
      <c r="D29" s="232"/>
      <c r="E29" s="232" t="s">
        <v>421</v>
      </c>
      <c r="F29" s="232"/>
      <c r="G29" s="110" t="s">
        <v>213</v>
      </c>
      <c r="H29" s="104"/>
      <c r="J29" s="122" t="s">
        <v>422</v>
      </c>
    </row>
    <row r="30" spans="1:11" s="100" customFormat="1" ht="39" customHeight="1">
      <c r="A30" s="245"/>
      <c r="B30" s="245"/>
      <c r="C30" s="247" t="s">
        <v>233</v>
      </c>
      <c r="D30" s="247" t="s">
        <v>234</v>
      </c>
      <c r="E30" s="233" t="s">
        <v>423</v>
      </c>
      <c r="F30" s="233"/>
      <c r="G30" s="110" t="s">
        <v>328</v>
      </c>
      <c r="H30" s="104"/>
      <c r="J30" s="122" t="s">
        <v>424</v>
      </c>
    </row>
    <row r="31" spans="1:11" s="100" customFormat="1" ht="46.5" customHeight="1">
      <c r="A31" s="245"/>
      <c r="B31" s="245"/>
      <c r="C31" s="247"/>
      <c r="D31" s="247"/>
      <c r="E31" s="233" t="s">
        <v>425</v>
      </c>
      <c r="F31" s="233"/>
      <c r="G31" s="110" t="s">
        <v>426</v>
      </c>
      <c r="H31" s="108"/>
      <c r="J31" s="122" t="s">
        <v>427</v>
      </c>
    </row>
    <row r="32" spans="1:11" s="100" customFormat="1" ht="40.5" customHeight="1">
      <c r="A32" s="245"/>
      <c r="B32" s="246"/>
      <c r="C32" s="110" t="s">
        <v>235</v>
      </c>
      <c r="D32" s="233" t="s">
        <v>236</v>
      </c>
      <c r="E32" s="233"/>
      <c r="F32" s="233"/>
      <c r="G32" s="105" t="s">
        <v>237</v>
      </c>
      <c r="H32" s="108"/>
      <c r="J32" s="100" t="s">
        <v>229</v>
      </c>
    </row>
    <row r="33" spans="1:8" s="100" customFormat="1" ht="40.5" customHeight="1">
      <c r="A33" s="245"/>
      <c r="B33" s="243" t="s">
        <v>238</v>
      </c>
      <c r="C33" s="105" t="s">
        <v>239</v>
      </c>
      <c r="D33" s="227" t="s">
        <v>240</v>
      </c>
      <c r="E33" s="227"/>
      <c r="F33" s="227"/>
      <c r="G33" s="105" t="s">
        <v>177</v>
      </c>
      <c r="H33" s="105"/>
    </row>
    <row r="34" spans="1:8" s="100" customFormat="1" ht="40.5" customHeight="1">
      <c r="A34" s="245"/>
      <c r="B34" s="243"/>
      <c r="C34" s="105" t="s">
        <v>241</v>
      </c>
      <c r="D34" s="227" t="s">
        <v>428</v>
      </c>
      <c r="E34" s="227"/>
      <c r="F34" s="227"/>
      <c r="G34" s="105" t="s">
        <v>429</v>
      </c>
      <c r="H34" s="105"/>
    </row>
    <row r="35" spans="1:8" s="100" customFormat="1" ht="40.5" customHeight="1">
      <c r="A35" s="245"/>
      <c r="B35" s="243"/>
      <c r="C35" s="105" t="s">
        <v>251</v>
      </c>
      <c r="D35" s="227" t="s">
        <v>242</v>
      </c>
      <c r="E35" s="227"/>
      <c r="F35" s="227"/>
      <c r="G35" s="105" t="s">
        <v>213</v>
      </c>
      <c r="H35" s="107"/>
    </row>
    <row r="36" spans="1:8" s="100" customFormat="1" ht="40.5" customHeight="1">
      <c r="A36" s="245"/>
      <c r="B36" s="243"/>
      <c r="C36" s="105" t="s">
        <v>260</v>
      </c>
      <c r="D36" s="227" t="s">
        <v>430</v>
      </c>
      <c r="E36" s="227"/>
      <c r="F36" s="227"/>
      <c r="G36" s="105" t="s">
        <v>431</v>
      </c>
      <c r="H36" s="107"/>
    </row>
    <row r="37" spans="1:8" s="100" customFormat="1" ht="40.5" customHeight="1">
      <c r="A37" s="245"/>
      <c r="B37" s="243"/>
      <c r="C37" s="233" t="s">
        <v>267</v>
      </c>
      <c r="D37" s="233" t="s">
        <v>432</v>
      </c>
      <c r="E37" s="234" t="s">
        <v>433</v>
      </c>
      <c r="F37" s="234"/>
      <c r="G37" s="110" t="s">
        <v>434</v>
      </c>
      <c r="H37" s="107"/>
    </row>
    <row r="38" spans="1:8" s="100" customFormat="1" ht="40.5" customHeight="1">
      <c r="A38" s="245"/>
      <c r="B38" s="243"/>
      <c r="C38" s="233"/>
      <c r="D38" s="233"/>
      <c r="E38" s="235" t="s">
        <v>435</v>
      </c>
      <c r="F38" s="235"/>
      <c r="G38" s="110" t="s">
        <v>245</v>
      </c>
      <c r="H38" s="107"/>
    </row>
    <row r="39" spans="1:8" s="100" customFormat="1" ht="40.5" customHeight="1">
      <c r="A39" s="245"/>
      <c r="B39" s="243"/>
      <c r="C39" s="233"/>
      <c r="D39" s="233"/>
      <c r="E39" s="235" t="s">
        <v>436</v>
      </c>
      <c r="F39" s="235"/>
      <c r="G39" s="110" t="s">
        <v>352</v>
      </c>
      <c r="H39" s="107"/>
    </row>
    <row r="40" spans="1:8" s="100" customFormat="1" ht="48.75" customHeight="1">
      <c r="A40" s="245"/>
      <c r="B40" s="243"/>
      <c r="C40" s="233"/>
      <c r="D40" s="233"/>
      <c r="E40" s="235" t="s">
        <v>437</v>
      </c>
      <c r="F40" s="235"/>
      <c r="G40" s="110" t="s">
        <v>256</v>
      </c>
      <c r="H40" s="107"/>
    </row>
    <row r="41" spans="1:8" s="100" customFormat="1" ht="51.6" customHeight="1">
      <c r="A41" s="245"/>
      <c r="B41" s="243"/>
      <c r="C41" s="233"/>
      <c r="D41" s="233"/>
      <c r="E41" s="235" t="s">
        <v>255</v>
      </c>
      <c r="F41" s="235"/>
      <c r="G41" s="110" t="s">
        <v>256</v>
      </c>
      <c r="H41" s="107"/>
    </row>
    <row r="42" spans="1:8" s="99" customFormat="1" ht="32.25" customHeight="1">
      <c r="A42" s="245"/>
      <c r="B42" s="243"/>
      <c r="C42" s="233"/>
      <c r="D42" s="233"/>
      <c r="E42" s="235" t="s">
        <v>257</v>
      </c>
      <c r="F42" s="235"/>
      <c r="G42" s="110" t="s">
        <v>258</v>
      </c>
      <c r="H42" s="107"/>
    </row>
    <row r="43" spans="1:8" s="100" customFormat="1" ht="18.75" customHeight="1">
      <c r="A43" s="245"/>
      <c r="B43" s="243"/>
      <c r="C43" s="105" t="s">
        <v>274</v>
      </c>
      <c r="D43" s="227" t="s">
        <v>275</v>
      </c>
      <c r="E43" s="227"/>
      <c r="F43" s="227"/>
      <c r="G43" s="106" t="s">
        <v>256</v>
      </c>
      <c r="H43" s="105"/>
    </row>
    <row r="44" spans="1:8" s="100" customFormat="1" ht="38.450000000000003" customHeight="1">
      <c r="A44" s="245"/>
      <c r="B44" s="243"/>
      <c r="C44" s="105" t="s">
        <v>438</v>
      </c>
      <c r="D44" s="227" t="s">
        <v>268</v>
      </c>
      <c r="E44" s="227"/>
      <c r="F44" s="227"/>
      <c r="G44" s="105" t="s">
        <v>256</v>
      </c>
      <c r="H44" s="105"/>
    </row>
    <row r="45" spans="1:8" s="100" customFormat="1" ht="38.450000000000003" customHeight="1">
      <c r="A45" s="245"/>
      <c r="B45" s="243"/>
      <c r="C45" s="105" t="s">
        <v>439</v>
      </c>
      <c r="D45" s="227" t="s">
        <v>440</v>
      </c>
      <c r="E45" s="227"/>
      <c r="F45" s="227"/>
      <c r="G45" s="105" t="s">
        <v>441</v>
      </c>
      <c r="H45" s="105"/>
    </row>
    <row r="46" spans="1:8" s="100" customFormat="1" ht="99.75" customHeight="1">
      <c r="A46" s="245"/>
      <c r="B46" s="243"/>
      <c r="C46" s="111" t="s">
        <v>442</v>
      </c>
      <c r="D46" s="236" t="s">
        <v>261</v>
      </c>
      <c r="E46" s="237"/>
      <c r="F46" s="238"/>
      <c r="G46" s="106"/>
      <c r="H46" s="112" t="s">
        <v>264</v>
      </c>
    </row>
    <row r="47" spans="1:8" s="100" customFormat="1" ht="48.75" customHeight="1">
      <c r="A47" s="245"/>
      <c r="B47" s="243"/>
      <c r="C47" s="111" t="s">
        <v>443</v>
      </c>
      <c r="D47" s="239" t="s">
        <v>444</v>
      </c>
      <c r="E47" s="240"/>
      <c r="F47" s="241"/>
      <c r="G47" s="106" t="s">
        <v>213</v>
      </c>
      <c r="H47" s="113"/>
    </row>
    <row r="48" spans="1:8" s="100" customFormat="1" ht="81" customHeight="1">
      <c r="A48" s="245"/>
      <c r="B48" s="243" t="s">
        <v>445</v>
      </c>
      <c r="C48" s="105" t="s">
        <v>277</v>
      </c>
      <c r="D48" s="227" t="s">
        <v>446</v>
      </c>
      <c r="E48" s="227"/>
      <c r="F48" s="227"/>
      <c r="G48" s="105" t="s">
        <v>174</v>
      </c>
      <c r="H48" s="105"/>
    </row>
    <row r="49" spans="1:8" s="100" customFormat="1" ht="13.5">
      <c r="A49" s="245"/>
      <c r="B49" s="243"/>
      <c r="C49" s="105" t="s">
        <v>279</v>
      </c>
      <c r="D49" s="227" t="s">
        <v>447</v>
      </c>
      <c r="E49" s="227"/>
      <c r="F49" s="227"/>
      <c r="G49" s="105" t="s">
        <v>174</v>
      </c>
      <c r="H49" s="105"/>
    </row>
    <row r="50" spans="1:8" s="100" customFormat="1" ht="13.5">
      <c r="A50" s="245"/>
      <c r="B50" s="243"/>
      <c r="C50" s="105" t="s">
        <v>281</v>
      </c>
      <c r="D50" s="227" t="s">
        <v>448</v>
      </c>
      <c r="E50" s="227"/>
      <c r="F50" s="227"/>
      <c r="G50" s="105" t="s">
        <v>177</v>
      </c>
      <c r="H50" s="105"/>
    </row>
    <row r="51" spans="1:8" s="100" customFormat="1" ht="27">
      <c r="A51" s="245"/>
      <c r="B51" s="243"/>
      <c r="C51" s="105" t="s">
        <v>283</v>
      </c>
      <c r="D51" s="227" t="s">
        <v>449</v>
      </c>
      <c r="E51" s="227"/>
      <c r="F51" s="227"/>
      <c r="G51" s="105" t="s">
        <v>177</v>
      </c>
      <c r="H51" s="105" t="s">
        <v>450</v>
      </c>
    </row>
    <row r="52" spans="1:8" s="100" customFormat="1" ht="13.5">
      <c r="A52" s="245"/>
      <c r="B52" s="243"/>
      <c r="C52" s="105" t="s">
        <v>286</v>
      </c>
      <c r="D52" s="227" t="s">
        <v>280</v>
      </c>
      <c r="E52" s="227"/>
      <c r="F52" s="227"/>
      <c r="G52" s="105" t="s">
        <v>213</v>
      </c>
      <c r="H52" s="105"/>
    </row>
    <row r="53" spans="1:8" s="100" customFormat="1" ht="13.5">
      <c r="A53" s="245"/>
      <c r="B53" s="243"/>
      <c r="C53" s="105" t="s">
        <v>288</v>
      </c>
      <c r="D53" s="227" t="s">
        <v>451</v>
      </c>
      <c r="E53" s="227"/>
      <c r="F53" s="227"/>
      <c r="G53" s="105" t="s">
        <v>431</v>
      </c>
      <c r="H53" s="105"/>
    </row>
    <row r="54" spans="1:8" s="100" customFormat="1" ht="13.5">
      <c r="A54" s="245"/>
      <c r="B54" s="243"/>
      <c r="C54" s="105" t="s">
        <v>290</v>
      </c>
      <c r="D54" s="227" t="s">
        <v>284</v>
      </c>
      <c r="E54" s="227"/>
      <c r="F54" s="227"/>
      <c r="G54" s="105" t="s">
        <v>177</v>
      </c>
      <c r="H54" s="105"/>
    </row>
    <row r="55" spans="1:8" s="100" customFormat="1" ht="24" customHeight="1">
      <c r="A55" s="245"/>
      <c r="B55" s="243"/>
      <c r="C55" s="105" t="s">
        <v>452</v>
      </c>
      <c r="D55" s="227" t="s">
        <v>453</v>
      </c>
      <c r="E55" s="227"/>
      <c r="F55" s="227"/>
      <c r="G55" s="105" t="s">
        <v>454</v>
      </c>
      <c r="H55" s="105"/>
    </row>
    <row r="56" spans="1:8" s="99" customFormat="1" ht="39" customHeight="1">
      <c r="A56" s="245"/>
      <c r="B56" s="243"/>
      <c r="C56" s="114" t="s">
        <v>455</v>
      </c>
      <c r="D56" s="242" t="s">
        <v>287</v>
      </c>
      <c r="E56" s="242"/>
      <c r="F56" s="242"/>
      <c r="G56" s="114" t="s">
        <v>213</v>
      </c>
      <c r="H56" s="105"/>
    </row>
    <row r="57" spans="1:8" s="99" customFormat="1" ht="35.25" customHeight="1">
      <c r="A57" s="245"/>
      <c r="B57" s="243"/>
      <c r="C57" s="114" t="s">
        <v>456</v>
      </c>
      <c r="D57" s="242" t="s">
        <v>289</v>
      </c>
      <c r="E57" s="242"/>
      <c r="F57" s="242"/>
      <c r="G57" s="114" t="s">
        <v>213</v>
      </c>
      <c r="H57" s="105"/>
    </row>
    <row r="58" spans="1:8" s="99" customFormat="1" ht="33" customHeight="1">
      <c r="A58" s="245"/>
      <c r="B58" s="243"/>
      <c r="C58" s="114" t="s">
        <v>457</v>
      </c>
      <c r="D58" s="242" t="s">
        <v>292</v>
      </c>
      <c r="E58" s="242"/>
      <c r="F58" s="242"/>
      <c r="G58" s="114" t="s">
        <v>263</v>
      </c>
      <c r="H58" s="115"/>
    </row>
    <row r="59" spans="1:8" s="100" customFormat="1" ht="33" customHeight="1">
      <c r="A59" s="245"/>
      <c r="B59" s="243"/>
      <c r="C59" s="114" t="s">
        <v>458</v>
      </c>
      <c r="D59" s="242" t="s">
        <v>293</v>
      </c>
      <c r="E59" s="242"/>
      <c r="F59" s="242"/>
      <c r="G59" s="114" t="s">
        <v>263</v>
      </c>
      <c r="H59" s="116"/>
    </row>
    <row r="60" spans="1:8" s="99" customFormat="1" ht="33" customHeight="1">
      <c r="A60" s="246"/>
      <c r="B60" s="243"/>
      <c r="C60" s="114" t="s">
        <v>459</v>
      </c>
      <c r="D60" s="242" t="s">
        <v>294</v>
      </c>
      <c r="E60" s="242"/>
      <c r="F60" s="242"/>
      <c r="G60" s="114" t="s">
        <v>295</v>
      </c>
      <c r="H60" s="117"/>
    </row>
    <row r="61" spans="1:8" s="99" customFormat="1" ht="60.75" customHeight="1">
      <c r="A61" s="243" t="s">
        <v>296</v>
      </c>
      <c r="B61" s="108" t="s">
        <v>460</v>
      </c>
      <c r="C61" s="105" t="s">
        <v>297</v>
      </c>
      <c r="D61" s="227" t="s">
        <v>298</v>
      </c>
      <c r="E61" s="227"/>
      <c r="F61" s="227"/>
      <c r="G61" s="105" t="s">
        <v>158</v>
      </c>
      <c r="H61" s="105"/>
    </row>
    <row r="62" spans="1:8" s="99" customFormat="1" ht="33.75" customHeight="1">
      <c r="A62" s="243"/>
      <c r="B62" s="243" t="s">
        <v>461</v>
      </c>
      <c r="C62" s="105" t="s">
        <v>462</v>
      </c>
      <c r="D62" s="227" t="s">
        <v>463</v>
      </c>
      <c r="E62" s="227"/>
      <c r="F62" s="227"/>
      <c r="G62" s="105" t="s">
        <v>177</v>
      </c>
      <c r="H62" s="105" t="s">
        <v>464</v>
      </c>
    </row>
    <row r="63" spans="1:8" s="99" customFormat="1" ht="21.75" customHeight="1">
      <c r="A63" s="243"/>
      <c r="B63" s="243"/>
      <c r="C63" s="105" t="s">
        <v>465</v>
      </c>
      <c r="D63" s="227" t="s">
        <v>300</v>
      </c>
      <c r="E63" s="227"/>
      <c r="F63" s="227"/>
      <c r="G63" s="105" t="s">
        <v>196</v>
      </c>
      <c r="H63" s="105" t="s">
        <v>301</v>
      </c>
    </row>
    <row r="64" spans="1:8" s="99" customFormat="1" ht="90.75" customHeight="1">
      <c r="A64" s="243"/>
      <c r="B64" s="243"/>
      <c r="C64" s="105" t="s">
        <v>466</v>
      </c>
      <c r="D64" s="227" t="s">
        <v>467</v>
      </c>
      <c r="E64" s="227"/>
      <c r="F64" s="227"/>
      <c r="G64" s="105" t="s">
        <v>431</v>
      </c>
      <c r="H64" s="105" t="s">
        <v>468</v>
      </c>
    </row>
    <row r="65" spans="1:9" s="99" customFormat="1" ht="21.75" customHeight="1">
      <c r="A65" s="243"/>
      <c r="B65" s="243"/>
      <c r="C65" s="105" t="s">
        <v>469</v>
      </c>
      <c r="D65" s="227" t="s">
        <v>305</v>
      </c>
      <c r="E65" s="227"/>
      <c r="F65" s="227"/>
      <c r="G65" s="105" t="s">
        <v>213</v>
      </c>
      <c r="H65" s="105" t="s">
        <v>301</v>
      </c>
    </row>
    <row r="66" spans="1:9" s="99" customFormat="1" ht="21.75" customHeight="1">
      <c r="A66" s="243"/>
      <c r="B66" s="243"/>
      <c r="C66" s="105" t="s">
        <v>470</v>
      </c>
      <c r="D66" s="227" t="s">
        <v>303</v>
      </c>
      <c r="E66" s="227"/>
      <c r="F66" s="227"/>
      <c r="G66" s="105" t="s">
        <v>196</v>
      </c>
      <c r="H66" s="105" t="s">
        <v>301</v>
      </c>
      <c r="I66" s="123"/>
    </row>
    <row r="67" spans="1:9" s="99" customFormat="1" ht="21.75" customHeight="1">
      <c r="A67" s="243"/>
      <c r="B67" s="243"/>
      <c r="C67" s="105" t="s">
        <v>471</v>
      </c>
      <c r="D67" s="227" t="s">
        <v>307</v>
      </c>
      <c r="E67" s="227"/>
      <c r="F67" s="227"/>
      <c r="G67" s="105" t="s">
        <v>213</v>
      </c>
      <c r="H67" s="105" t="s">
        <v>301</v>
      </c>
    </row>
    <row r="68" spans="1:9" s="99" customFormat="1" ht="21.75" customHeight="1">
      <c r="A68" s="243"/>
      <c r="B68" s="243"/>
      <c r="C68" s="105" t="s">
        <v>472</v>
      </c>
      <c r="D68" s="227" t="s">
        <v>309</v>
      </c>
      <c r="E68" s="227"/>
      <c r="F68" s="227"/>
      <c r="G68" s="105" t="s">
        <v>213</v>
      </c>
      <c r="H68" s="105" t="s">
        <v>301</v>
      </c>
    </row>
    <row r="69" spans="1:9" s="99" customFormat="1" ht="40.5">
      <c r="A69" s="243"/>
      <c r="B69" s="243"/>
      <c r="C69" s="227" t="s">
        <v>473</v>
      </c>
      <c r="D69" s="227" t="s">
        <v>474</v>
      </c>
      <c r="E69" s="227"/>
      <c r="F69" s="105" t="s">
        <v>312</v>
      </c>
      <c r="G69" s="108" t="s">
        <v>313</v>
      </c>
      <c r="H69" s="227" t="s">
        <v>314</v>
      </c>
    </row>
    <row r="70" spans="1:9" s="99" customFormat="1" ht="31.5" customHeight="1">
      <c r="A70" s="243"/>
      <c r="B70" s="243"/>
      <c r="C70" s="227"/>
      <c r="D70" s="227" t="s">
        <v>475</v>
      </c>
      <c r="E70" s="227"/>
      <c r="F70" s="105" t="s">
        <v>316</v>
      </c>
      <c r="G70" s="108" t="s">
        <v>317</v>
      </c>
      <c r="H70" s="227"/>
    </row>
    <row r="71" spans="1:9" s="99" customFormat="1" ht="21" customHeight="1">
      <c r="A71" s="101"/>
      <c r="B71" s="101"/>
      <c r="C71" s="101"/>
      <c r="D71" s="101"/>
      <c r="E71" s="102"/>
      <c r="F71" s="101"/>
      <c r="G71" s="101"/>
      <c r="H71" s="101"/>
    </row>
    <row r="72" spans="1:9" s="99" customFormat="1" ht="14.25" customHeight="1">
      <c r="A72" s="101"/>
      <c r="B72" s="101"/>
      <c r="C72" s="101"/>
      <c r="D72" s="101"/>
      <c r="E72" s="102"/>
      <c r="F72" s="101"/>
      <c r="G72" s="101"/>
      <c r="H72" s="101"/>
    </row>
    <row r="73" spans="1:9" s="99" customFormat="1" ht="13.5">
      <c r="A73" s="101"/>
      <c r="B73" s="101"/>
      <c r="C73" s="101"/>
      <c r="D73" s="101"/>
      <c r="E73" s="102"/>
      <c r="F73" s="101"/>
      <c r="G73" s="101"/>
      <c r="H73" s="101"/>
    </row>
    <row r="74" spans="1:9" s="99" customFormat="1" ht="13.5">
      <c r="A74" s="101"/>
      <c r="B74" s="101"/>
      <c r="C74" s="101"/>
      <c r="D74" s="101"/>
      <c r="E74" s="102"/>
      <c r="F74" s="101"/>
      <c r="G74" s="101"/>
      <c r="H74" s="101"/>
    </row>
    <row r="75" spans="1:9" s="99" customFormat="1" ht="32.25" customHeight="1">
      <c r="A75" s="101"/>
      <c r="B75" s="101"/>
      <c r="C75" s="101"/>
      <c r="D75" s="101"/>
      <c r="E75" s="102"/>
      <c r="F75" s="101"/>
      <c r="G75" s="101"/>
      <c r="H75" s="101"/>
    </row>
    <row r="76" spans="1:9" s="99" customFormat="1" ht="13.5">
      <c r="A76" s="101"/>
      <c r="B76" s="101"/>
      <c r="C76" s="101"/>
      <c r="D76" s="101"/>
      <c r="E76" s="102"/>
      <c r="F76" s="101"/>
      <c r="G76" s="101"/>
      <c r="H76" s="101"/>
    </row>
    <row r="77" spans="1:9" s="99" customFormat="1" ht="13.5">
      <c r="A77" s="101"/>
      <c r="B77" s="101"/>
      <c r="C77" s="101"/>
      <c r="D77" s="101"/>
      <c r="E77" s="102"/>
      <c r="F77" s="101"/>
      <c r="G77" s="101"/>
      <c r="H77" s="101"/>
      <c r="I77" s="123"/>
    </row>
    <row r="78" spans="1:9" s="99" customFormat="1" ht="13.5">
      <c r="A78" s="101"/>
      <c r="B78" s="101"/>
      <c r="C78" s="101"/>
      <c r="D78" s="101"/>
      <c r="E78" s="102"/>
      <c r="F78" s="101"/>
      <c r="G78" s="101"/>
      <c r="H78" s="101"/>
    </row>
    <row r="79" spans="1:9" s="99" customFormat="1" ht="28.5" customHeight="1">
      <c r="A79" s="101"/>
      <c r="B79" s="101"/>
      <c r="C79" s="101"/>
      <c r="D79" s="101"/>
      <c r="E79" s="102"/>
      <c r="F79" s="101"/>
      <c r="G79" s="101"/>
      <c r="H79" s="101"/>
    </row>
  </sheetData>
  <mergeCells count="93">
    <mergeCell ref="H69:H70"/>
    <mergeCell ref="C69:C70"/>
    <mergeCell ref="D24:D29"/>
    <mergeCell ref="D30:D31"/>
    <mergeCell ref="D37:D42"/>
    <mergeCell ref="C37:C42"/>
    <mergeCell ref="D64:F64"/>
    <mergeCell ref="D65:F65"/>
    <mergeCell ref="D66:F66"/>
    <mergeCell ref="D67:F67"/>
    <mergeCell ref="D68:F68"/>
    <mergeCell ref="D59:F59"/>
    <mergeCell ref="D60:F60"/>
    <mergeCell ref="D61:F61"/>
    <mergeCell ref="D62:F62"/>
    <mergeCell ref="D63:F63"/>
    <mergeCell ref="D69:E69"/>
    <mergeCell ref="D70:E70"/>
    <mergeCell ref="A4:A14"/>
    <mergeCell ref="A15:A60"/>
    <mergeCell ref="A61:A70"/>
    <mergeCell ref="B4:B9"/>
    <mergeCell ref="B10:B14"/>
    <mergeCell ref="B15:B16"/>
    <mergeCell ref="B17:B21"/>
    <mergeCell ref="B22:B32"/>
    <mergeCell ref="B33:B47"/>
    <mergeCell ref="B48:B60"/>
    <mergeCell ref="B62:B70"/>
    <mergeCell ref="C24:C29"/>
    <mergeCell ref="C30:C31"/>
    <mergeCell ref="D54:F54"/>
    <mergeCell ref="D55:F55"/>
    <mergeCell ref="D56:F56"/>
    <mergeCell ref="D57:F57"/>
    <mergeCell ref="D58:F58"/>
    <mergeCell ref="D49:F49"/>
    <mergeCell ref="D50:F50"/>
    <mergeCell ref="D51:F51"/>
    <mergeCell ref="D52:F52"/>
    <mergeCell ref="D53:F53"/>
    <mergeCell ref="D44:F44"/>
    <mergeCell ref="D45:F45"/>
    <mergeCell ref="D46:F46"/>
    <mergeCell ref="D47:F47"/>
    <mergeCell ref="D48:F48"/>
    <mergeCell ref="E39:F39"/>
    <mergeCell ref="E40:F40"/>
    <mergeCell ref="E41:F41"/>
    <mergeCell ref="E42:F42"/>
    <mergeCell ref="D43:F43"/>
    <mergeCell ref="D34:F34"/>
    <mergeCell ref="D35:F35"/>
    <mergeCell ref="D36:F36"/>
    <mergeCell ref="E37:F37"/>
    <mergeCell ref="E38:F38"/>
    <mergeCell ref="E29:F29"/>
    <mergeCell ref="E30:F30"/>
    <mergeCell ref="E31:F31"/>
    <mergeCell ref="D32:F32"/>
    <mergeCell ref="D33:F33"/>
    <mergeCell ref="E24:F24"/>
    <mergeCell ref="E25:F25"/>
    <mergeCell ref="E26:F26"/>
    <mergeCell ref="E27:F27"/>
    <mergeCell ref="E28:F28"/>
    <mergeCell ref="D19:F19"/>
    <mergeCell ref="D20:F20"/>
    <mergeCell ref="D21:F21"/>
    <mergeCell ref="D22:F22"/>
    <mergeCell ref="D23:F23"/>
    <mergeCell ref="D14:F14"/>
    <mergeCell ref="D15:F15"/>
    <mergeCell ref="D16:F16"/>
    <mergeCell ref="D17:F17"/>
    <mergeCell ref="D18:F18"/>
    <mergeCell ref="D9:F9"/>
    <mergeCell ref="D10:F10"/>
    <mergeCell ref="D11:F11"/>
    <mergeCell ref="D12:F12"/>
    <mergeCell ref="D13:F13"/>
    <mergeCell ref="D4:F4"/>
    <mergeCell ref="D5:F5"/>
    <mergeCell ref="D6:F6"/>
    <mergeCell ref="D7:F7"/>
    <mergeCell ref="D8:F8"/>
    <mergeCell ref="A1:H1"/>
    <mergeCell ref="C2:D2"/>
    <mergeCell ref="E2:F2"/>
    <mergeCell ref="A3:B3"/>
    <mergeCell ref="D3:F3"/>
    <mergeCell ref="H2:H3"/>
    <mergeCell ref="G2:G3"/>
  </mergeCells>
  <phoneticPr fontId="34" type="noConversion"/>
  <pageMargins left="0.24" right="0.24" top="0.45" bottom="0.4" header="0.31" footer="0.31"/>
  <pageSetup paperSize="9" scale="80" fitToHeight="3" orientation="portrait" horizontalDpi="2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10" sqref="C10"/>
    </sheetView>
  </sheetViews>
  <sheetFormatPr defaultColWidth="9" defaultRowHeight="13.5"/>
  <cols>
    <col min="1" max="1" width="40" style="80" customWidth="1"/>
    <col min="2" max="2" width="5.875" style="80" customWidth="1"/>
    <col min="3" max="3" width="45.625" style="80" customWidth="1"/>
    <col min="4" max="4" width="12" style="80" customWidth="1"/>
    <col min="5" max="5" width="19.875" style="80" customWidth="1"/>
    <col min="6" max="16384" width="9" style="80"/>
  </cols>
  <sheetData>
    <row r="1" spans="1:5" ht="25.5">
      <c r="A1" s="249" t="s">
        <v>476</v>
      </c>
      <c r="B1" s="249"/>
      <c r="C1" s="249"/>
      <c r="D1" s="249"/>
      <c r="E1" s="249"/>
    </row>
    <row r="2" spans="1:5" ht="28.5">
      <c r="A2" s="250" t="s">
        <v>477</v>
      </c>
      <c r="B2" s="250" t="s">
        <v>478</v>
      </c>
      <c r="C2" s="250" t="s">
        <v>479</v>
      </c>
      <c r="D2" s="83" t="s">
        <v>480</v>
      </c>
      <c r="E2" s="83" t="s">
        <v>481</v>
      </c>
    </row>
    <row r="3" spans="1:5" ht="14.25">
      <c r="A3" s="250"/>
      <c r="B3" s="250"/>
      <c r="C3" s="250"/>
      <c r="D3" s="83" t="s">
        <v>482</v>
      </c>
      <c r="E3" s="83" t="s">
        <v>483</v>
      </c>
    </row>
    <row r="4" spans="1:5" ht="30" customHeight="1">
      <c r="A4" s="86"/>
      <c r="B4" s="85"/>
      <c r="C4" s="88"/>
      <c r="D4" s="85"/>
      <c r="E4" s="248" t="e">
        <f>SUM(D4:D10)/MAX(B4:B10)</f>
        <v>#DIV/0!</v>
      </c>
    </row>
    <row r="5" spans="1:5" ht="30" customHeight="1">
      <c r="A5" s="86"/>
      <c r="B5" s="85"/>
      <c r="C5" s="88"/>
      <c r="D5" s="85"/>
      <c r="E5" s="248"/>
    </row>
    <row r="6" spans="1:5" ht="30" customHeight="1">
      <c r="A6" s="86"/>
      <c r="B6" s="85"/>
      <c r="C6" s="88"/>
      <c r="D6" s="85"/>
      <c r="E6" s="248"/>
    </row>
    <row r="7" spans="1:5" ht="30" customHeight="1">
      <c r="A7" s="86"/>
      <c r="B7" s="85"/>
      <c r="C7" s="88"/>
      <c r="D7" s="85"/>
      <c r="E7" s="248"/>
    </row>
    <row r="8" spans="1:5" ht="30" customHeight="1">
      <c r="A8" s="86"/>
      <c r="B8" s="85"/>
      <c r="C8" s="88"/>
      <c r="D8" s="85"/>
      <c r="E8" s="248"/>
    </row>
    <row r="9" spans="1:5" ht="30" customHeight="1">
      <c r="A9" s="86"/>
      <c r="B9" s="85"/>
      <c r="C9" s="88"/>
      <c r="D9" s="85"/>
      <c r="E9" s="248"/>
    </row>
    <row r="10" spans="1:5" ht="30" customHeight="1">
      <c r="A10" s="86"/>
      <c r="B10" s="85"/>
      <c r="C10" s="88"/>
      <c r="D10" s="85"/>
      <c r="E10" s="248"/>
    </row>
    <row r="11" spans="1:5" ht="30" customHeight="1">
      <c r="A11" s="86"/>
      <c r="B11" s="85"/>
      <c r="C11" s="88"/>
      <c r="D11" s="85"/>
      <c r="E11" s="248" t="e">
        <f>SUM(D11:D12)/MAX(B11:B12)</f>
        <v>#DIV/0!</v>
      </c>
    </row>
    <row r="12" spans="1:5" ht="30" customHeight="1">
      <c r="A12" s="86"/>
      <c r="B12" s="85"/>
      <c r="C12" s="88"/>
      <c r="D12" s="85"/>
      <c r="E12" s="248"/>
    </row>
    <row r="13" spans="1:5" ht="30" customHeight="1">
      <c r="A13" s="92"/>
      <c r="B13" s="85"/>
      <c r="C13" s="88"/>
      <c r="D13" s="85"/>
      <c r="E13" s="85">
        <f>D13</f>
        <v>0</v>
      </c>
    </row>
    <row r="14" spans="1:5" ht="30" customHeight="1">
      <c r="A14" s="92"/>
      <c r="B14" s="85"/>
      <c r="C14" s="88"/>
      <c r="D14" s="85"/>
      <c r="E14" s="85">
        <f>D14</f>
        <v>0</v>
      </c>
    </row>
    <row r="15" spans="1:5" ht="30" customHeight="1">
      <c r="A15" s="92"/>
      <c r="B15" s="85"/>
      <c r="C15" s="88"/>
      <c r="D15" s="85"/>
      <c r="E15" s="85">
        <f>D15</f>
        <v>0</v>
      </c>
    </row>
    <row r="16" spans="1:5" ht="30" customHeight="1">
      <c r="A16" s="92"/>
      <c r="B16" s="85"/>
      <c r="C16" s="88"/>
      <c r="D16" s="85"/>
      <c r="E16" s="85">
        <f>D16</f>
        <v>0</v>
      </c>
    </row>
  </sheetData>
  <mergeCells count="6">
    <mergeCell ref="E11:E12"/>
    <mergeCell ref="A1:E1"/>
    <mergeCell ref="A2:A3"/>
    <mergeCell ref="B2:B3"/>
    <mergeCell ref="C2:C3"/>
    <mergeCell ref="E4:E10"/>
  </mergeCells>
  <phoneticPr fontId="34" type="noConversion"/>
  <printOptions horizontalCentered="1" verticalCentered="1"/>
  <pageMargins left="0.71" right="0.71" top="0.75" bottom="0.75" header="0.31" footer="0.31"/>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view="pageBreakPreview" zoomScale="85" zoomScaleNormal="85" workbookViewId="0">
      <selection activeCell="F21" sqref="F21"/>
    </sheetView>
  </sheetViews>
  <sheetFormatPr defaultColWidth="9" defaultRowHeight="13.5"/>
  <cols>
    <col min="1" max="1" width="15.25" style="80" customWidth="1"/>
    <col min="2" max="2" width="5.25" style="80" customWidth="1"/>
    <col min="3" max="3" width="29.125" style="80" customWidth="1"/>
    <col min="4" max="4" width="11.75" style="80" customWidth="1"/>
    <col min="5" max="5" width="10.125" style="80" customWidth="1"/>
    <col min="6" max="6" width="14.875" style="80" customWidth="1"/>
    <col min="7" max="7" width="16.625" style="80"/>
    <col min="8" max="16384" width="9" style="80"/>
  </cols>
  <sheetData>
    <row r="1" spans="1:7" ht="51" customHeight="1">
      <c r="A1" s="252" t="s">
        <v>484</v>
      </c>
      <c r="B1" s="253"/>
      <c r="C1" s="253"/>
      <c r="D1" s="253"/>
      <c r="E1" s="253"/>
      <c r="F1" s="253"/>
      <c r="G1" s="254"/>
    </row>
    <row r="2" spans="1:7" ht="28.5">
      <c r="A2" s="255" t="s">
        <v>477</v>
      </c>
      <c r="B2" s="261" t="s">
        <v>478</v>
      </c>
      <c r="C2" s="261" t="s">
        <v>479</v>
      </c>
      <c r="D2" s="81" t="s">
        <v>485</v>
      </c>
      <c r="E2" s="81" t="s">
        <v>486</v>
      </c>
      <c r="F2" s="81" t="s">
        <v>487</v>
      </c>
      <c r="G2" s="82" t="s">
        <v>488</v>
      </c>
    </row>
    <row r="3" spans="1:7" ht="14.25">
      <c r="A3" s="256"/>
      <c r="B3" s="250"/>
      <c r="C3" s="250"/>
      <c r="D3" s="83" t="s">
        <v>482</v>
      </c>
      <c r="E3" s="83" t="s">
        <v>489</v>
      </c>
      <c r="F3" s="83" t="s">
        <v>490</v>
      </c>
      <c r="G3" s="84" t="s">
        <v>491</v>
      </c>
    </row>
    <row r="4" spans="1:7">
      <c r="A4" s="257" t="s">
        <v>492</v>
      </c>
      <c r="B4" s="85">
        <v>1</v>
      </c>
      <c r="C4" s="86" t="s">
        <v>493</v>
      </c>
      <c r="D4" s="87">
        <v>162.208</v>
      </c>
      <c r="E4" s="88" t="e">
        <f>#REF!</f>
        <v>#REF!</v>
      </c>
      <c r="F4" s="88" t="e">
        <f>D4*E4</f>
        <v>#REF!</v>
      </c>
      <c r="G4" s="262" t="e">
        <f>SUM(F4:F34)/SUM(D4:D34)</f>
        <v>#REF!</v>
      </c>
    </row>
    <row r="5" spans="1:7">
      <c r="A5" s="258"/>
      <c r="B5" s="85">
        <v>2</v>
      </c>
      <c r="C5" s="86" t="s">
        <v>494</v>
      </c>
      <c r="D5" s="87">
        <v>354.02440000000001</v>
      </c>
      <c r="E5" s="88" t="e">
        <f>#REF!</f>
        <v>#REF!</v>
      </c>
      <c r="F5" s="88" t="e">
        <f t="shared" ref="F5:F68" si="0">D5*E5</f>
        <v>#REF!</v>
      </c>
      <c r="G5" s="263"/>
    </row>
    <row r="6" spans="1:7">
      <c r="A6" s="258"/>
      <c r="B6" s="85">
        <v>3</v>
      </c>
      <c r="C6" s="86" t="s">
        <v>495</v>
      </c>
      <c r="D6" s="87">
        <v>220.0188</v>
      </c>
      <c r="E6" s="88" t="e">
        <f>#REF!</f>
        <v>#REF!</v>
      </c>
      <c r="F6" s="88" t="e">
        <f t="shared" si="0"/>
        <v>#REF!</v>
      </c>
      <c r="G6" s="263"/>
    </row>
    <row r="7" spans="1:7">
      <c r="A7" s="258"/>
      <c r="B7" s="85">
        <v>4</v>
      </c>
      <c r="C7" s="86" t="s">
        <v>496</v>
      </c>
      <c r="D7" s="87">
        <v>91.103300000000004</v>
      </c>
      <c r="E7" s="88" t="e">
        <f>#REF!</f>
        <v>#REF!</v>
      </c>
      <c r="F7" s="88" t="e">
        <f t="shared" si="0"/>
        <v>#REF!</v>
      </c>
      <c r="G7" s="263"/>
    </row>
    <row r="8" spans="1:7">
      <c r="A8" s="258"/>
      <c r="B8" s="85">
        <v>5</v>
      </c>
      <c r="C8" s="86" t="s">
        <v>497</v>
      </c>
      <c r="D8" s="87">
        <v>3963.5246999999999</v>
      </c>
      <c r="E8" s="88" t="e">
        <f>#REF!</f>
        <v>#REF!</v>
      </c>
      <c r="F8" s="88" t="e">
        <f t="shared" si="0"/>
        <v>#REF!</v>
      </c>
      <c r="G8" s="263"/>
    </row>
    <row r="9" spans="1:7">
      <c r="A9" s="258"/>
      <c r="B9" s="85">
        <v>6</v>
      </c>
      <c r="C9" s="86" t="s">
        <v>498</v>
      </c>
      <c r="D9" s="87">
        <v>128.5</v>
      </c>
      <c r="E9" s="88" t="e">
        <f>#REF!</f>
        <v>#REF!</v>
      </c>
      <c r="F9" s="88" t="e">
        <f t="shared" si="0"/>
        <v>#REF!</v>
      </c>
      <c r="G9" s="263"/>
    </row>
    <row r="10" spans="1:7">
      <c r="A10" s="258"/>
      <c r="B10" s="85">
        <v>7</v>
      </c>
      <c r="C10" s="86" t="s">
        <v>499</v>
      </c>
      <c r="D10" s="87">
        <v>638</v>
      </c>
      <c r="E10" s="88" t="e">
        <f>#REF!</f>
        <v>#REF!</v>
      </c>
      <c r="F10" s="88" t="e">
        <f t="shared" si="0"/>
        <v>#REF!</v>
      </c>
      <c r="G10" s="263"/>
    </row>
    <row r="11" spans="1:7">
      <c r="A11" s="258"/>
      <c r="B11" s="85">
        <v>8</v>
      </c>
      <c r="C11" s="86" t="s">
        <v>500</v>
      </c>
      <c r="D11" s="87">
        <v>649</v>
      </c>
      <c r="E11" s="88" t="e">
        <f>#REF!</f>
        <v>#REF!</v>
      </c>
      <c r="F11" s="88" t="e">
        <f t="shared" si="0"/>
        <v>#REF!</v>
      </c>
      <c r="G11" s="263"/>
    </row>
    <row r="12" spans="1:7" ht="27">
      <c r="A12" s="258"/>
      <c r="B12" s="85">
        <v>9</v>
      </c>
      <c r="C12" s="86" t="s">
        <v>501</v>
      </c>
      <c r="D12" s="87">
        <v>1903</v>
      </c>
      <c r="E12" s="88" t="e">
        <f>#REF!</f>
        <v>#REF!</v>
      </c>
      <c r="F12" s="88" t="e">
        <f t="shared" si="0"/>
        <v>#REF!</v>
      </c>
      <c r="G12" s="263"/>
    </row>
    <row r="13" spans="1:7">
      <c r="A13" s="258"/>
      <c r="B13" s="85">
        <v>10</v>
      </c>
      <c r="C13" s="86" t="s">
        <v>502</v>
      </c>
      <c r="D13" s="87">
        <v>60</v>
      </c>
      <c r="E13" s="88" t="e">
        <f>#REF!</f>
        <v>#REF!</v>
      </c>
      <c r="F13" s="88" t="e">
        <f t="shared" si="0"/>
        <v>#REF!</v>
      </c>
      <c r="G13" s="263"/>
    </row>
    <row r="14" spans="1:7">
      <c r="A14" s="258"/>
      <c r="B14" s="85">
        <v>11</v>
      </c>
      <c r="C14" s="86" t="s">
        <v>503</v>
      </c>
      <c r="D14" s="87">
        <v>264</v>
      </c>
      <c r="E14" s="88" t="e">
        <f>#REF!</f>
        <v>#REF!</v>
      </c>
      <c r="F14" s="88" t="e">
        <f t="shared" si="0"/>
        <v>#REF!</v>
      </c>
      <c r="G14" s="263"/>
    </row>
    <row r="15" spans="1:7">
      <c r="A15" s="258"/>
      <c r="B15" s="85">
        <v>12</v>
      </c>
      <c r="C15" s="86" t="s">
        <v>504</v>
      </c>
      <c r="D15" s="87">
        <v>52</v>
      </c>
      <c r="E15" s="88" t="e">
        <f>#REF!</f>
        <v>#REF!</v>
      </c>
      <c r="F15" s="88" t="e">
        <f t="shared" si="0"/>
        <v>#REF!</v>
      </c>
      <c r="G15" s="263"/>
    </row>
    <row r="16" spans="1:7">
      <c r="A16" s="258"/>
      <c r="B16" s="85">
        <v>13</v>
      </c>
      <c r="C16" s="86" t="s">
        <v>505</v>
      </c>
      <c r="D16" s="87">
        <v>420</v>
      </c>
      <c r="E16" s="88" t="e">
        <f>#REF!</f>
        <v>#REF!</v>
      </c>
      <c r="F16" s="88" t="e">
        <f t="shared" si="0"/>
        <v>#REF!</v>
      </c>
      <c r="G16" s="263"/>
    </row>
    <row r="17" spans="1:7">
      <c r="A17" s="258"/>
      <c r="B17" s="85">
        <v>14</v>
      </c>
      <c r="C17" s="86" t="s">
        <v>506</v>
      </c>
      <c r="D17" s="87">
        <v>79.38</v>
      </c>
      <c r="E17" s="88" t="e">
        <f>#REF!</f>
        <v>#REF!</v>
      </c>
      <c r="F17" s="88" t="e">
        <f t="shared" si="0"/>
        <v>#REF!</v>
      </c>
      <c r="G17" s="263"/>
    </row>
    <row r="18" spans="1:7">
      <c r="A18" s="258"/>
      <c r="B18" s="85">
        <v>15</v>
      </c>
      <c r="C18" s="86" t="s">
        <v>507</v>
      </c>
      <c r="D18" s="87">
        <v>958</v>
      </c>
      <c r="E18" s="88" t="e">
        <f>#REF!</f>
        <v>#REF!</v>
      </c>
      <c r="F18" s="88" t="e">
        <f t="shared" si="0"/>
        <v>#REF!</v>
      </c>
      <c r="G18" s="263"/>
    </row>
    <row r="19" spans="1:7">
      <c r="A19" s="258"/>
      <c r="B19" s="85">
        <v>16</v>
      </c>
      <c r="C19" s="86" t="s">
        <v>508</v>
      </c>
      <c r="D19" s="87">
        <v>612.4</v>
      </c>
      <c r="E19" s="88" t="e">
        <f>#REF!</f>
        <v>#REF!</v>
      </c>
      <c r="F19" s="88" t="e">
        <f t="shared" si="0"/>
        <v>#REF!</v>
      </c>
      <c r="G19" s="263"/>
    </row>
    <row r="20" spans="1:7">
      <c r="A20" s="258"/>
      <c r="B20" s="85">
        <v>17</v>
      </c>
      <c r="C20" s="86" t="s">
        <v>509</v>
      </c>
      <c r="D20" s="87">
        <v>3366.9432999999999</v>
      </c>
      <c r="E20" s="88" t="e">
        <f>#REF!</f>
        <v>#REF!</v>
      </c>
      <c r="F20" s="88" t="e">
        <f t="shared" si="0"/>
        <v>#REF!</v>
      </c>
      <c r="G20" s="263"/>
    </row>
    <row r="21" spans="1:7">
      <c r="A21" s="258"/>
      <c r="B21" s="85">
        <v>18</v>
      </c>
      <c r="C21" s="86" t="s">
        <v>510</v>
      </c>
      <c r="D21" s="87">
        <v>2345.6509999999998</v>
      </c>
      <c r="E21" s="88" t="e">
        <f>#REF!</f>
        <v>#REF!</v>
      </c>
      <c r="F21" s="88" t="e">
        <f t="shared" si="0"/>
        <v>#REF!</v>
      </c>
      <c r="G21" s="263"/>
    </row>
    <row r="22" spans="1:7">
      <c r="A22" s="258"/>
      <c r="B22" s="85">
        <v>19</v>
      </c>
      <c r="C22" s="86" t="s">
        <v>511</v>
      </c>
      <c r="D22" s="87">
        <v>2555.4105</v>
      </c>
      <c r="E22" s="88" t="e">
        <f>#REF!</f>
        <v>#REF!</v>
      </c>
      <c r="F22" s="88" t="e">
        <f t="shared" si="0"/>
        <v>#REF!</v>
      </c>
      <c r="G22" s="263"/>
    </row>
    <row r="23" spans="1:7">
      <c r="A23" s="258"/>
      <c r="B23" s="85">
        <v>20</v>
      </c>
      <c r="C23" s="86" t="s">
        <v>512</v>
      </c>
      <c r="D23" s="87">
        <v>10484.833000000001</v>
      </c>
      <c r="E23" s="88" t="e">
        <f>#REF!</f>
        <v>#REF!</v>
      </c>
      <c r="F23" s="88" t="e">
        <f t="shared" si="0"/>
        <v>#REF!</v>
      </c>
      <c r="G23" s="263"/>
    </row>
    <row r="24" spans="1:7" ht="27">
      <c r="A24" s="258"/>
      <c r="B24" s="85">
        <v>21</v>
      </c>
      <c r="C24" s="86" t="s">
        <v>513</v>
      </c>
      <c r="D24" s="87">
        <v>499.92849999999999</v>
      </c>
      <c r="E24" s="88" t="e">
        <f>#REF!</f>
        <v>#REF!</v>
      </c>
      <c r="F24" s="88" t="e">
        <f t="shared" si="0"/>
        <v>#REF!</v>
      </c>
      <c r="G24" s="263"/>
    </row>
    <row r="25" spans="1:7">
      <c r="A25" s="258"/>
      <c r="B25" s="85">
        <v>22</v>
      </c>
      <c r="C25" s="86" t="s">
        <v>514</v>
      </c>
      <c r="D25" s="87">
        <v>1605.2</v>
      </c>
      <c r="E25" s="88" t="e">
        <f>#REF!</f>
        <v>#REF!</v>
      </c>
      <c r="F25" s="88" t="e">
        <f t="shared" si="0"/>
        <v>#REF!</v>
      </c>
      <c r="G25" s="263"/>
    </row>
    <row r="26" spans="1:7">
      <c r="A26" s="258"/>
      <c r="B26" s="85">
        <v>23</v>
      </c>
      <c r="C26" s="86" t="s">
        <v>515</v>
      </c>
      <c r="D26" s="87">
        <v>554</v>
      </c>
      <c r="E26" s="88" t="e">
        <f>#REF!</f>
        <v>#REF!</v>
      </c>
      <c r="F26" s="88" t="e">
        <f t="shared" si="0"/>
        <v>#REF!</v>
      </c>
      <c r="G26" s="263"/>
    </row>
    <row r="27" spans="1:7">
      <c r="A27" s="258"/>
      <c r="B27" s="85">
        <v>24</v>
      </c>
      <c r="C27" s="86" t="s">
        <v>516</v>
      </c>
      <c r="D27" s="87">
        <v>252.5</v>
      </c>
      <c r="E27" s="88" t="e">
        <f>#REF!</f>
        <v>#REF!</v>
      </c>
      <c r="F27" s="88" t="e">
        <f t="shared" si="0"/>
        <v>#REF!</v>
      </c>
      <c r="G27" s="263"/>
    </row>
    <row r="28" spans="1:7">
      <c r="A28" s="258"/>
      <c r="B28" s="85">
        <v>25</v>
      </c>
      <c r="C28" s="86" t="s">
        <v>517</v>
      </c>
      <c r="D28" s="87">
        <v>453.6</v>
      </c>
      <c r="E28" s="88" t="e">
        <f>#REF!</f>
        <v>#REF!</v>
      </c>
      <c r="F28" s="88" t="e">
        <f t="shared" si="0"/>
        <v>#REF!</v>
      </c>
      <c r="G28" s="263"/>
    </row>
    <row r="29" spans="1:7">
      <c r="A29" s="258"/>
      <c r="B29" s="85">
        <v>26</v>
      </c>
      <c r="C29" s="86" t="s">
        <v>518</v>
      </c>
      <c r="D29" s="87">
        <v>43.86</v>
      </c>
      <c r="E29" s="88" t="e">
        <f>#REF!</f>
        <v>#REF!</v>
      </c>
      <c r="F29" s="88" t="e">
        <f t="shared" si="0"/>
        <v>#REF!</v>
      </c>
      <c r="G29" s="263"/>
    </row>
    <row r="30" spans="1:7">
      <c r="A30" s="258"/>
      <c r="B30" s="85">
        <v>27</v>
      </c>
      <c r="C30" s="86" t="s">
        <v>519</v>
      </c>
      <c r="D30" s="87">
        <v>310.28680000000003</v>
      </c>
      <c r="E30" s="88" t="e">
        <f>#REF!</f>
        <v>#REF!</v>
      </c>
      <c r="F30" s="88" t="e">
        <f t="shared" si="0"/>
        <v>#REF!</v>
      </c>
      <c r="G30" s="263"/>
    </row>
    <row r="31" spans="1:7">
      <c r="A31" s="258"/>
      <c r="B31" s="85">
        <v>28</v>
      </c>
      <c r="C31" s="86" t="s">
        <v>520</v>
      </c>
      <c r="D31" s="87">
        <v>785.02779999999996</v>
      </c>
      <c r="E31" s="88" t="e">
        <f>#REF!</f>
        <v>#REF!</v>
      </c>
      <c r="F31" s="88" t="e">
        <f t="shared" si="0"/>
        <v>#REF!</v>
      </c>
      <c r="G31" s="263"/>
    </row>
    <row r="32" spans="1:7">
      <c r="A32" s="258"/>
      <c r="B32" s="85">
        <v>29</v>
      </c>
      <c r="C32" s="86" t="s">
        <v>521</v>
      </c>
      <c r="D32" s="87">
        <v>467</v>
      </c>
      <c r="E32" s="88" t="e">
        <f>#REF!</f>
        <v>#REF!</v>
      </c>
      <c r="F32" s="88" t="e">
        <f t="shared" si="0"/>
        <v>#REF!</v>
      </c>
      <c r="G32" s="263"/>
    </row>
    <row r="33" spans="1:7">
      <c r="A33" s="258"/>
      <c r="B33" s="85">
        <v>30</v>
      </c>
      <c r="C33" s="86" t="s">
        <v>522</v>
      </c>
      <c r="D33" s="87">
        <v>498.22</v>
      </c>
      <c r="E33" s="88" t="e">
        <f>#REF!</f>
        <v>#REF!</v>
      </c>
      <c r="F33" s="88" t="e">
        <f t="shared" si="0"/>
        <v>#REF!</v>
      </c>
      <c r="G33" s="263"/>
    </row>
    <row r="34" spans="1:7">
      <c r="A34" s="258"/>
      <c r="B34" s="85">
        <v>31</v>
      </c>
      <c r="C34" s="86" t="s">
        <v>523</v>
      </c>
      <c r="D34" s="87">
        <v>285.226708949</v>
      </c>
      <c r="E34" s="88" t="e">
        <f>#REF!</f>
        <v>#REF!</v>
      </c>
      <c r="F34" s="88" t="e">
        <f t="shared" si="0"/>
        <v>#REF!</v>
      </c>
      <c r="G34" s="264"/>
    </row>
    <row r="35" spans="1:7" ht="13.5" customHeight="1">
      <c r="A35" s="259" t="s">
        <v>524</v>
      </c>
      <c r="B35" s="85">
        <v>1</v>
      </c>
      <c r="C35" s="86" t="s">
        <v>525</v>
      </c>
      <c r="D35" s="88">
        <v>650.67999999999995</v>
      </c>
      <c r="E35" s="88" t="e">
        <f>#REF!</f>
        <v>#REF!</v>
      </c>
      <c r="F35" s="88" t="e">
        <f t="shared" si="0"/>
        <v>#REF!</v>
      </c>
      <c r="G35" s="265" t="e">
        <f>SUM(F35:F54)/SUM(D35:D54)</f>
        <v>#REF!</v>
      </c>
    </row>
    <row r="36" spans="1:7" ht="13.5" customHeight="1">
      <c r="A36" s="259"/>
      <c r="B36" s="85">
        <v>2</v>
      </c>
      <c r="C36" s="86" t="s">
        <v>526</v>
      </c>
      <c r="D36" s="88">
        <v>145.81</v>
      </c>
      <c r="E36" s="88" t="e">
        <f>#REF!</f>
        <v>#REF!</v>
      </c>
      <c r="F36" s="88" t="e">
        <f t="shared" si="0"/>
        <v>#REF!</v>
      </c>
      <c r="G36" s="266"/>
    </row>
    <row r="37" spans="1:7" ht="13.5" customHeight="1">
      <c r="A37" s="259"/>
      <c r="B37" s="85">
        <v>3</v>
      </c>
      <c r="C37" s="86" t="s">
        <v>527</v>
      </c>
      <c r="D37" s="88">
        <v>479.32</v>
      </c>
      <c r="E37" s="88" t="e">
        <f>#REF!</f>
        <v>#REF!</v>
      </c>
      <c r="F37" s="88" t="e">
        <f t="shared" si="0"/>
        <v>#REF!</v>
      </c>
      <c r="G37" s="266"/>
    </row>
    <row r="38" spans="1:7" ht="13.5" customHeight="1">
      <c r="A38" s="259"/>
      <c r="B38" s="85">
        <v>4</v>
      </c>
      <c r="C38" s="86" t="s">
        <v>528</v>
      </c>
      <c r="D38" s="88">
        <v>127.2</v>
      </c>
      <c r="E38" s="88" t="e">
        <f>#REF!</f>
        <v>#REF!</v>
      </c>
      <c r="F38" s="88" t="e">
        <f t="shared" si="0"/>
        <v>#REF!</v>
      </c>
      <c r="G38" s="266"/>
    </row>
    <row r="39" spans="1:7" ht="13.5" customHeight="1">
      <c r="A39" s="259"/>
      <c r="B39" s="85">
        <v>5</v>
      </c>
      <c r="C39" s="86" t="s">
        <v>529</v>
      </c>
      <c r="D39" s="88">
        <v>2900</v>
      </c>
      <c r="E39" s="88" t="e">
        <f>#REF!</f>
        <v>#REF!</v>
      </c>
      <c r="F39" s="88" t="e">
        <f t="shared" si="0"/>
        <v>#REF!</v>
      </c>
      <c r="G39" s="266"/>
    </row>
    <row r="40" spans="1:7" ht="13.5" customHeight="1">
      <c r="A40" s="259"/>
      <c r="B40" s="85">
        <v>6</v>
      </c>
      <c r="C40" s="86" t="s">
        <v>530</v>
      </c>
      <c r="D40" s="88">
        <v>427.44</v>
      </c>
      <c r="E40" s="88" t="e">
        <f>#REF!</f>
        <v>#REF!</v>
      </c>
      <c r="F40" s="88" t="e">
        <f t="shared" si="0"/>
        <v>#REF!</v>
      </c>
      <c r="G40" s="266"/>
    </row>
    <row r="41" spans="1:7" ht="13.5" customHeight="1">
      <c r="A41" s="259"/>
      <c r="B41" s="85">
        <v>7</v>
      </c>
      <c r="C41" s="86" t="s">
        <v>531</v>
      </c>
      <c r="D41" s="88">
        <v>592.15</v>
      </c>
      <c r="E41" s="88" t="e">
        <f>#REF!</f>
        <v>#REF!</v>
      </c>
      <c r="F41" s="88" t="e">
        <f t="shared" si="0"/>
        <v>#REF!</v>
      </c>
      <c r="G41" s="266"/>
    </row>
    <row r="42" spans="1:7" ht="13.5" customHeight="1">
      <c r="A42" s="259"/>
      <c r="B42" s="85">
        <v>8</v>
      </c>
      <c r="C42" s="86" t="s">
        <v>532</v>
      </c>
      <c r="D42" s="88">
        <v>137.08000000000001</v>
      </c>
      <c r="E42" s="88" t="e">
        <f>#REF!</f>
        <v>#REF!</v>
      </c>
      <c r="F42" s="88" t="e">
        <f t="shared" si="0"/>
        <v>#REF!</v>
      </c>
      <c r="G42" s="266"/>
    </row>
    <row r="43" spans="1:7" ht="13.5" customHeight="1">
      <c r="A43" s="259"/>
      <c r="B43" s="85">
        <v>9</v>
      </c>
      <c r="C43" s="86" t="s">
        <v>533</v>
      </c>
      <c r="D43" s="88">
        <v>100.23</v>
      </c>
      <c r="E43" s="88" t="e">
        <f>#REF!</f>
        <v>#REF!</v>
      </c>
      <c r="F43" s="88" t="e">
        <f t="shared" si="0"/>
        <v>#REF!</v>
      </c>
      <c r="G43" s="266"/>
    </row>
    <row r="44" spans="1:7" ht="13.5" customHeight="1">
      <c r="A44" s="259"/>
      <c r="B44" s="85">
        <v>10</v>
      </c>
      <c r="C44" s="86" t="s">
        <v>534</v>
      </c>
      <c r="D44" s="88">
        <v>9832.39</v>
      </c>
      <c r="E44" s="88" t="e">
        <f>#REF!</f>
        <v>#REF!</v>
      </c>
      <c r="F44" s="88" t="e">
        <f t="shared" si="0"/>
        <v>#REF!</v>
      </c>
      <c r="G44" s="266"/>
    </row>
    <row r="45" spans="1:7" ht="13.5" customHeight="1">
      <c r="A45" s="259"/>
      <c r="B45" s="85">
        <v>11</v>
      </c>
      <c r="C45" s="86" t="s">
        <v>512</v>
      </c>
      <c r="D45" s="88">
        <v>8681.1389999999992</v>
      </c>
      <c r="E45" s="88" t="e">
        <f>#REF!</f>
        <v>#REF!</v>
      </c>
      <c r="F45" s="88" t="e">
        <f t="shared" si="0"/>
        <v>#REF!</v>
      </c>
      <c r="G45" s="266"/>
    </row>
    <row r="46" spans="1:7" ht="13.5" customHeight="1">
      <c r="A46" s="259"/>
      <c r="B46" s="85">
        <v>12</v>
      </c>
      <c r="C46" s="86" t="s">
        <v>535</v>
      </c>
      <c r="D46" s="88">
        <v>403.93779999999998</v>
      </c>
      <c r="E46" s="88" t="e">
        <f>#REF!</f>
        <v>#REF!</v>
      </c>
      <c r="F46" s="88" t="e">
        <f t="shared" si="0"/>
        <v>#REF!</v>
      </c>
      <c r="G46" s="266"/>
    </row>
    <row r="47" spans="1:7" ht="13.5" customHeight="1">
      <c r="A47" s="259"/>
      <c r="B47" s="85">
        <v>13</v>
      </c>
      <c r="C47" s="86" t="s">
        <v>536</v>
      </c>
      <c r="D47" s="88">
        <v>739.82489999999996</v>
      </c>
      <c r="E47" s="88" t="e">
        <f>#REF!</f>
        <v>#REF!</v>
      </c>
      <c r="F47" s="88" t="e">
        <f t="shared" si="0"/>
        <v>#REF!</v>
      </c>
      <c r="G47" s="266"/>
    </row>
    <row r="48" spans="1:7" ht="13.5" customHeight="1">
      <c r="A48" s="259"/>
      <c r="B48" s="85">
        <v>14</v>
      </c>
      <c r="C48" s="86" t="s">
        <v>537</v>
      </c>
      <c r="D48" s="88">
        <v>12600</v>
      </c>
      <c r="E48" s="88" t="e">
        <f>#REF!</f>
        <v>#REF!</v>
      </c>
      <c r="F48" s="88" t="e">
        <f t="shared" si="0"/>
        <v>#REF!</v>
      </c>
      <c r="G48" s="266"/>
    </row>
    <row r="49" spans="1:7" ht="13.5" customHeight="1">
      <c r="A49" s="259"/>
      <c r="B49" s="85">
        <v>15</v>
      </c>
      <c r="C49" s="86" t="s">
        <v>538</v>
      </c>
      <c r="D49" s="88">
        <v>3122</v>
      </c>
      <c r="E49" s="88" t="e">
        <f>#REF!</f>
        <v>#REF!</v>
      </c>
      <c r="F49" s="88" t="e">
        <f t="shared" si="0"/>
        <v>#REF!</v>
      </c>
      <c r="G49" s="266"/>
    </row>
    <row r="50" spans="1:7" ht="13.5" customHeight="1">
      <c r="A50" s="259"/>
      <c r="B50" s="85">
        <v>16</v>
      </c>
      <c r="C50" s="86" t="s">
        <v>539</v>
      </c>
      <c r="D50" s="88">
        <v>732.84</v>
      </c>
      <c r="E50" s="88" t="e">
        <f>#REF!</f>
        <v>#REF!</v>
      </c>
      <c r="F50" s="88" t="e">
        <f t="shared" si="0"/>
        <v>#REF!</v>
      </c>
      <c r="G50" s="266"/>
    </row>
    <row r="51" spans="1:7" ht="13.5" customHeight="1">
      <c r="A51" s="259"/>
      <c r="B51" s="85">
        <v>17</v>
      </c>
      <c r="C51" s="86" t="s">
        <v>540</v>
      </c>
      <c r="D51" s="88">
        <v>184.85</v>
      </c>
      <c r="E51" s="88" t="e">
        <f>#REF!</f>
        <v>#REF!</v>
      </c>
      <c r="F51" s="88" t="e">
        <f t="shared" si="0"/>
        <v>#REF!</v>
      </c>
      <c r="G51" s="266"/>
    </row>
    <row r="52" spans="1:7" ht="13.5" customHeight="1">
      <c r="A52" s="259"/>
      <c r="B52" s="85">
        <v>18</v>
      </c>
      <c r="C52" s="86" t="s">
        <v>541</v>
      </c>
      <c r="D52" s="88">
        <v>371.87</v>
      </c>
      <c r="E52" s="88" t="e">
        <f>#REF!</f>
        <v>#REF!</v>
      </c>
      <c r="F52" s="88" t="e">
        <f t="shared" si="0"/>
        <v>#REF!</v>
      </c>
      <c r="G52" s="266"/>
    </row>
    <row r="53" spans="1:7" ht="13.5" customHeight="1">
      <c r="A53" s="259"/>
      <c r="B53" s="85">
        <v>19</v>
      </c>
      <c r="C53" s="86" t="s">
        <v>542</v>
      </c>
      <c r="D53" s="88">
        <v>200</v>
      </c>
      <c r="E53" s="88" t="e">
        <f>#REF!</f>
        <v>#REF!</v>
      </c>
      <c r="F53" s="88" t="e">
        <f t="shared" si="0"/>
        <v>#REF!</v>
      </c>
      <c r="G53" s="266"/>
    </row>
    <row r="54" spans="1:7" ht="13.5" customHeight="1">
      <c r="A54" s="260"/>
      <c r="B54" s="85">
        <v>20</v>
      </c>
      <c r="C54" s="86" t="s">
        <v>543</v>
      </c>
      <c r="D54" s="88">
        <v>10190</v>
      </c>
      <c r="E54" s="88" t="e">
        <f>#REF!</f>
        <v>#REF!</v>
      </c>
      <c r="F54" s="88" t="e">
        <f t="shared" si="0"/>
        <v>#REF!</v>
      </c>
      <c r="G54" s="266"/>
    </row>
    <row r="55" spans="1:7" ht="13.5" customHeight="1">
      <c r="A55" s="257" t="s">
        <v>544</v>
      </c>
      <c r="B55" s="85">
        <v>1</v>
      </c>
      <c r="C55" s="86" t="s">
        <v>545</v>
      </c>
      <c r="D55" s="88">
        <v>3344.8</v>
      </c>
      <c r="E55" s="88" t="e">
        <f>#REF!</f>
        <v>#REF!</v>
      </c>
      <c r="F55" s="88" t="e">
        <f t="shared" si="0"/>
        <v>#REF!</v>
      </c>
      <c r="G55" s="266" t="e">
        <f>SUM(F55:F57)/SUM(D55:D57)</f>
        <v>#REF!</v>
      </c>
    </row>
    <row r="56" spans="1:7" ht="13.5" customHeight="1">
      <c r="A56" s="259"/>
      <c r="B56" s="85">
        <v>2</v>
      </c>
      <c r="C56" s="86" t="s">
        <v>546</v>
      </c>
      <c r="D56" s="88">
        <v>1152.79</v>
      </c>
      <c r="E56" s="88" t="e">
        <f>#REF!</f>
        <v>#REF!</v>
      </c>
      <c r="F56" s="88" t="e">
        <f t="shared" si="0"/>
        <v>#REF!</v>
      </c>
      <c r="G56" s="266"/>
    </row>
    <row r="57" spans="1:7" ht="13.5" customHeight="1">
      <c r="A57" s="259"/>
      <c r="B57" s="89">
        <v>3</v>
      </c>
      <c r="C57" s="90" t="s">
        <v>547</v>
      </c>
      <c r="D57" s="91">
        <v>334.33</v>
      </c>
      <c r="E57" s="91" t="e">
        <f>#REF!</f>
        <v>#REF!</v>
      </c>
      <c r="F57" s="91" t="e">
        <f t="shared" si="0"/>
        <v>#REF!</v>
      </c>
      <c r="G57" s="266"/>
    </row>
    <row r="58" spans="1:7" ht="13.5" customHeight="1">
      <c r="A58" s="251" t="s">
        <v>548</v>
      </c>
      <c r="B58" s="85">
        <v>1</v>
      </c>
      <c r="C58" s="86" t="s">
        <v>549</v>
      </c>
      <c r="D58" s="88">
        <v>85.9</v>
      </c>
      <c r="E58" s="88" t="e">
        <f>#REF!</f>
        <v>#REF!</v>
      </c>
      <c r="F58" s="88" t="e">
        <f t="shared" si="0"/>
        <v>#REF!</v>
      </c>
      <c r="G58" s="267" t="e">
        <f>SUM(F58:F60)/SUM(D58:D60)</f>
        <v>#REF!</v>
      </c>
    </row>
    <row r="59" spans="1:7" ht="13.5" customHeight="1">
      <c r="A59" s="270"/>
      <c r="B59" s="85">
        <v>2</v>
      </c>
      <c r="C59" s="86" t="s">
        <v>550</v>
      </c>
      <c r="D59" s="88">
        <v>195.1</v>
      </c>
      <c r="E59" s="88" t="e">
        <f>#REF!</f>
        <v>#REF!</v>
      </c>
      <c r="F59" s="88" t="e">
        <f t="shared" si="0"/>
        <v>#REF!</v>
      </c>
      <c r="G59" s="267"/>
    </row>
    <row r="60" spans="1:7" ht="13.5" customHeight="1">
      <c r="A60" s="270"/>
      <c r="B60" s="85">
        <v>3</v>
      </c>
      <c r="C60" s="86" t="s">
        <v>551</v>
      </c>
      <c r="D60" s="88">
        <v>966.09</v>
      </c>
      <c r="E60" s="88" t="e">
        <f>#REF!</f>
        <v>#REF!</v>
      </c>
      <c r="F60" s="88" t="e">
        <f t="shared" si="0"/>
        <v>#REF!</v>
      </c>
      <c r="G60" s="267"/>
    </row>
    <row r="61" spans="1:7" ht="13.5" customHeight="1">
      <c r="A61" s="251" t="s">
        <v>552</v>
      </c>
      <c r="B61" s="85">
        <v>1</v>
      </c>
      <c r="C61" s="86" t="s">
        <v>553</v>
      </c>
      <c r="D61" s="88">
        <v>369.49779999999998</v>
      </c>
      <c r="E61" s="88" t="e">
        <f>#REF!</f>
        <v>#REF!</v>
      </c>
      <c r="F61" s="88" t="e">
        <f t="shared" si="0"/>
        <v>#REF!</v>
      </c>
      <c r="G61" s="267" t="e">
        <f>SUM(F61:F63)/SUM(D61:D63)</f>
        <v>#REF!</v>
      </c>
    </row>
    <row r="62" spans="1:7" ht="13.5" customHeight="1">
      <c r="A62" s="270"/>
      <c r="B62" s="85">
        <v>2</v>
      </c>
      <c r="C62" s="86" t="s">
        <v>554</v>
      </c>
      <c r="D62" s="88">
        <v>156</v>
      </c>
      <c r="E62" s="88" t="e">
        <f>#REF!</f>
        <v>#REF!</v>
      </c>
      <c r="F62" s="88" t="e">
        <f t="shared" si="0"/>
        <v>#REF!</v>
      </c>
      <c r="G62" s="267"/>
    </row>
    <row r="63" spans="1:7" ht="13.5" customHeight="1">
      <c r="A63" s="270"/>
      <c r="B63" s="85">
        <v>3</v>
      </c>
      <c r="C63" s="86" t="s">
        <v>555</v>
      </c>
      <c r="D63" s="88">
        <v>185</v>
      </c>
      <c r="E63" s="88" t="e">
        <f>#REF!</f>
        <v>#REF!</v>
      </c>
      <c r="F63" s="88" t="e">
        <f t="shared" si="0"/>
        <v>#REF!</v>
      </c>
      <c r="G63" s="267"/>
    </row>
    <row r="64" spans="1:7" ht="13.5" customHeight="1">
      <c r="A64" s="251" t="s">
        <v>556</v>
      </c>
      <c r="B64" s="85">
        <v>1</v>
      </c>
      <c r="C64" s="86" t="s">
        <v>557</v>
      </c>
      <c r="D64" s="88">
        <v>200</v>
      </c>
      <c r="E64" s="88" t="e">
        <f>#REF!</f>
        <v>#REF!</v>
      </c>
      <c r="F64" s="88" t="e">
        <f t="shared" si="0"/>
        <v>#REF!</v>
      </c>
      <c r="G64" s="268" t="e">
        <f>SUM(F64:F65)/SUM(D64:D65)</f>
        <v>#REF!</v>
      </c>
    </row>
    <row r="65" spans="1:7" ht="13.5" customHeight="1">
      <c r="A65" s="270"/>
      <c r="B65" s="85">
        <v>2</v>
      </c>
      <c r="C65" s="86" t="s">
        <v>558</v>
      </c>
      <c r="D65" s="88">
        <v>200</v>
      </c>
      <c r="E65" s="88" t="e">
        <f>#REF!</f>
        <v>#REF!</v>
      </c>
      <c r="F65" s="88" t="e">
        <f t="shared" si="0"/>
        <v>#REF!</v>
      </c>
      <c r="G65" s="269"/>
    </row>
    <row r="66" spans="1:7" ht="13.5" customHeight="1">
      <c r="A66" s="251" t="s">
        <v>559</v>
      </c>
      <c r="B66" s="85">
        <v>1</v>
      </c>
      <c r="C66" s="86" t="s">
        <v>560</v>
      </c>
      <c r="D66" s="88">
        <v>60</v>
      </c>
      <c r="E66" s="88" t="e">
        <f>#REF!</f>
        <v>#REF!</v>
      </c>
      <c r="F66" s="88" t="e">
        <f t="shared" si="0"/>
        <v>#REF!</v>
      </c>
      <c r="G66" s="268" t="e">
        <f>SUM(F66:F67)/SUM(D66:D67)</f>
        <v>#REF!</v>
      </c>
    </row>
    <row r="67" spans="1:7">
      <c r="A67" s="270"/>
      <c r="B67" s="93">
        <v>2</v>
      </c>
      <c r="C67" s="88" t="s">
        <v>561</v>
      </c>
      <c r="D67" s="88">
        <v>225</v>
      </c>
      <c r="E67" s="88" t="e">
        <f>#REF!</f>
        <v>#REF!</v>
      </c>
      <c r="F67" s="88" t="e">
        <f t="shared" si="0"/>
        <v>#REF!</v>
      </c>
      <c r="G67" s="269"/>
    </row>
    <row r="68" spans="1:7">
      <c r="A68" s="251" t="s">
        <v>562</v>
      </c>
      <c r="B68" s="93">
        <v>1</v>
      </c>
      <c r="C68" s="88" t="s">
        <v>563</v>
      </c>
      <c r="D68" s="88">
        <v>258</v>
      </c>
      <c r="E68" s="88" t="e">
        <f>#REF!</f>
        <v>#REF!</v>
      </c>
      <c r="F68" s="88" t="e">
        <f t="shared" si="0"/>
        <v>#REF!</v>
      </c>
      <c r="G68" s="268" t="e">
        <f>SUM(F68:F69)/SUM(D68:D69)</f>
        <v>#REF!</v>
      </c>
    </row>
    <row r="69" spans="1:7">
      <c r="A69" s="251"/>
      <c r="B69" s="93">
        <v>2</v>
      </c>
      <c r="C69" s="88" t="s">
        <v>564</v>
      </c>
      <c r="D69" s="88">
        <v>240</v>
      </c>
      <c r="E69" s="88" t="e">
        <f>#REF!</f>
        <v>#REF!</v>
      </c>
      <c r="F69" s="88" t="e">
        <f t="shared" ref="F69:F78" si="1">D69*E69</f>
        <v>#REF!</v>
      </c>
      <c r="G69" s="269"/>
    </row>
    <row r="70" spans="1:7">
      <c r="A70" s="251" t="s">
        <v>565</v>
      </c>
      <c r="B70" s="93">
        <v>1</v>
      </c>
      <c r="C70" s="88" t="s">
        <v>566</v>
      </c>
      <c r="D70" s="88">
        <v>483.49</v>
      </c>
      <c r="E70" s="88" t="e">
        <f>#REF!</f>
        <v>#REF!</v>
      </c>
      <c r="F70" s="88" t="e">
        <f t="shared" si="1"/>
        <v>#REF!</v>
      </c>
      <c r="G70" s="268" t="e">
        <f>SUM(F70:F71)/SUM(D70:D71)</f>
        <v>#REF!</v>
      </c>
    </row>
    <row r="71" spans="1:7">
      <c r="A71" s="251"/>
      <c r="B71" s="93">
        <v>2</v>
      </c>
      <c r="C71" s="88" t="s">
        <v>567</v>
      </c>
      <c r="D71" s="88">
        <v>102.05</v>
      </c>
      <c r="E71" s="88" t="e">
        <f>#REF!</f>
        <v>#REF!</v>
      </c>
      <c r="F71" s="88" t="e">
        <f t="shared" si="1"/>
        <v>#REF!</v>
      </c>
      <c r="G71" s="269"/>
    </row>
    <row r="72" spans="1:7" ht="27">
      <c r="A72" s="86" t="s">
        <v>568</v>
      </c>
      <c r="B72" s="93">
        <v>1</v>
      </c>
      <c r="C72" s="88" t="s">
        <v>569</v>
      </c>
      <c r="D72" s="88">
        <v>37</v>
      </c>
      <c r="E72" s="88" t="e">
        <f>#REF!</f>
        <v>#REF!</v>
      </c>
      <c r="F72" s="88" t="e">
        <f t="shared" si="1"/>
        <v>#REF!</v>
      </c>
      <c r="G72" s="94" t="e">
        <f>F72/D72</f>
        <v>#REF!</v>
      </c>
    </row>
    <row r="73" spans="1:7" ht="27">
      <c r="A73" s="95" t="s">
        <v>570</v>
      </c>
      <c r="B73" s="85">
        <v>1</v>
      </c>
      <c r="C73" s="88" t="s">
        <v>571</v>
      </c>
      <c r="D73" s="88">
        <v>80</v>
      </c>
      <c r="E73" s="88" t="e">
        <f>#REF!</f>
        <v>#REF!</v>
      </c>
      <c r="F73" s="88" t="e">
        <f t="shared" si="1"/>
        <v>#REF!</v>
      </c>
      <c r="G73" s="94" t="e">
        <f t="shared" ref="G73:G78" si="2">F73/D73</f>
        <v>#REF!</v>
      </c>
    </row>
    <row r="74" spans="1:7" ht="27">
      <c r="A74" s="95" t="s">
        <v>572</v>
      </c>
      <c r="B74" s="93">
        <v>1</v>
      </c>
      <c r="C74" s="88" t="s">
        <v>573</v>
      </c>
      <c r="D74" s="88">
        <v>1301.9885999999999</v>
      </c>
      <c r="E74" s="88" t="e">
        <f>#REF!</f>
        <v>#REF!</v>
      </c>
      <c r="F74" s="88" t="e">
        <f t="shared" si="1"/>
        <v>#REF!</v>
      </c>
      <c r="G74" s="94" t="e">
        <f t="shared" si="2"/>
        <v>#REF!</v>
      </c>
    </row>
    <row r="75" spans="1:7" ht="40.5">
      <c r="A75" s="95" t="s">
        <v>574</v>
      </c>
      <c r="B75" s="85">
        <v>1</v>
      </c>
      <c r="C75" s="88" t="s">
        <v>575</v>
      </c>
      <c r="D75" s="88">
        <v>326.05919999999998</v>
      </c>
      <c r="E75" s="88" t="e">
        <f>#REF!</f>
        <v>#REF!</v>
      </c>
      <c r="F75" s="88" t="e">
        <f t="shared" si="1"/>
        <v>#REF!</v>
      </c>
      <c r="G75" s="94" t="e">
        <f t="shared" si="2"/>
        <v>#REF!</v>
      </c>
    </row>
    <row r="76" spans="1:7" ht="27">
      <c r="A76" s="95" t="s">
        <v>576</v>
      </c>
      <c r="B76" s="93">
        <v>1</v>
      </c>
      <c r="C76" s="88" t="s">
        <v>577</v>
      </c>
      <c r="D76" s="88">
        <v>563</v>
      </c>
      <c r="E76" s="88" t="e">
        <f>#REF!</f>
        <v>#REF!</v>
      </c>
      <c r="F76" s="88" t="e">
        <f t="shared" si="1"/>
        <v>#REF!</v>
      </c>
      <c r="G76" s="94" t="e">
        <f t="shared" si="2"/>
        <v>#REF!</v>
      </c>
    </row>
    <row r="77" spans="1:7" ht="27">
      <c r="A77" s="95" t="s">
        <v>578</v>
      </c>
      <c r="B77" s="85">
        <v>1</v>
      </c>
      <c r="C77" s="88" t="s">
        <v>579</v>
      </c>
      <c r="D77" s="88">
        <v>946.75800000000004</v>
      </c>
      <c r="E77" s="88" t="e">
        <f>#REF!</f>
        <v>#REF!</v>
      </c>
      <c r="F77" s="88" t="e">
        <f t="shared" si="1"/>
        <v>#REF!</v>
      </c>
      <c r="G77" s="94" t="e">
        <f t="shared" si="2"/>
        <v>#REF!</v>
      </c>
    </row>
    <row r="78" spans="1:7" ht="40.5">
      <c r="A78" s="95" t="s">
        <v>580</v>
      </c>
      <c r="B78" s="93">
        <v>1</v>
      </c>
      <c r="C78" s="88" t="s">
        <v>581</v>
      </c>
      <c r="D78" s="88">
        <v>201</v>
      </c>
      <c r="E78" s="88" t="e">
        <f>#REF!</f>
        <v>#REF!</v>
      </c>
      <c r="F78" s="88" t="e">
        <f t="shared" si="1"/>
        <v>#REF!</v>
      </c>
      <c r="G78" s="94" t="e">
        <f t="shared" si="2"/>
        <v>#REF!</v>
      </c>
    </row>
    <row r="79" spans="1:7">
      <c r="A79" s="96"/>
    </row>
    <row r="80" spans="1:7">
      <c r="A80" s="96"/>
    </row>
    <row r="81" spans="1:1">
      <c r="A81" s="96"/>
    </row>
    <row r="82" spans="1:1">
      <c r="A82" s="96"/>
    </row>
    <row r="83" spans="1:1">
      <c r="A83" s="96"/>
    </row>
    <row r="84" spans="1:1">
      <c r="A84" s="96"/>
    </row>
    <row r="85" spans="1:1">
      <c r="A85" s="96"/>
    </row>
    <row r="86" spans="1:1">
      <c r="A86" s="96"/>
    </row>
    <row r="87" spans="1:1">
      <c r="A87" s="96"/>
    </row>
    <row r="88" spans="1:1">
      <c r="A88" s="96"/>
    </row>
    <row r="89" spans="1:1">
      <c r="A89" s="96"/>
    </row>
    <row r="90" spans="1:1">
      <c r="A90" s="96"/>
    </row>
    <row r="91" spans="1:1">
      <c r="A91" s="96"/>
    </row>
    <row r="92" spans="1:1">
      <c r="A92" s="96"/>
    </row>
    <row r="93" spans="1:1">
      <c r="A93" s="96"/>
    </row>
    <row r="94" spans="1:1">
      <c r="A94" s="96"/>
    </row>
    <row r="95" spans="1:1">
      <c r="A95" s="96"/>
    </row>
    <row r="96" spans="1:1">
      <c r="A96" s="96"/>
    </row>
    <row r="97" spans="1:1">
      <c r="A97" s="96"/>
    </row>
    <row r="98" spans="1:1">
      <c r="A98" s="96"/>
    </row>
    <row r="99" spans="1:1">
      <c r="A99" s="96"/>
    </row>
    <row r="100" spans="1:1">
      <c r="A100" s="96"/>
    </row>
    <row r="101" spans="1:1">
      <c r="A101" s="96"/>
    </row>
    <row r="102" spans="1:1">
      <c r="A102" s="96"/>
    </row>
    <row r="103" spans="1:1">
      <c r="A103" s="96"/>
    </row>
    <row r="104" spans="1:1">
      <c r="A104" s="96"/>
    </row>
    <row r="105" spans="1:1">
      <c r="A105" s="96"/>
    </row>
    <row r="106" spans="1:1">
      <c r="A106" s="96"/>
    </row>
    <row r="107" spans="1:1">
      <c r="A107" s="96"/>
    </row>
    <row r="108" spans="1:1">
      <c r="A108" s="96"/>
    </row>
    <row r="109" spans="1:1">
      <c r="A109" s="96"/>
    </row>
    <row r="110" spans="1:1">
      <c r="A110" s="96"/>
    </row>
    <row r="111" spans="1:1">
      <c r="A111" s="96"/>
    </row>
    <row r="112" spans="1:1">
      <c r="A112" s="96"/>
    </row>
    <row r="113" spans="1:1">
      <c r="A113" s="96"/>
    </row>
    <row r="114" spans="1:1">
      <c r="A114" s="96"/>
    </row>
    <row r="115" spans="1:1">
      <c r="A115" s="96"/>
    </row>
  </sheetData>
  <mergeCells count="22">
    <mergeCell ref="A70:A71"/>
    <mergeCell ref="B2:B3"/>
    <mergeCell ref="C2:C3"/>
    <mergeCell ref="G4:G34"/>
    <mergeCell ref="G35:G54"/>
    <mergeCell ref="G55:G57"/>
    <mergeCell ref="G58:G60"/>
    <mergeCell ref="G61:G63"/>
    <mergeCell ref="G64:G65"/>
    <mergeCell ref="G66:G67"/>
    <mergeCell ref="G68:G69"/>
    <mergeCell ref="G70:G71"/>
    <mergeCell ref="A58:A60"/>
    <mergeCell ref="A61:A63"/>
    <mergeCell ref="A64:A65"/>
    <mergeCell ref="A66:A67"/>
    <mergeCell ref="A68:A69"/>
    <mergeCell ref="A1:G1"/>
    <mergeCell ref="A2:A3"/>
    <mergeCell ref="A4:A34"/>
    <mergeCell ref="A35:A54"/>
    <mergeCell ref="A55:A57"/>
  </mergeCells>
  <phoneticPr fontId="34" type="noConversion"/>
  <pageMargins left="0.71" right="0.71" top="0.75" bottom="0.75" header="0.31" footer="0.31"/>
  <pageSetup paperSize="9" scale="89" orientation="landscape" horizontalDpi="2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11"/>
  <sheetViews>
    <sheetView tabSelected="1" zoomScale="85" zoomScaleNormal="85" workbookViewId="0">
      <pane xSplit="3" ySplit="4" topLeftCell="D98" activePane="bottomRight" state="frozen"/>
      <selection pane="topRight"/>
      <selection pane="bottomLeft"/>
      <selection pane="bottomRight" activeCell="C118" sqref="C118"/>
    </sheetView>
  </sheetViews>
  <sheetFormatPr defaultColWidth="9" defaultRowHeight="13.5"/>
  <cols>
    <col min="1" max="1" width="5.125" style="149" customWidth="1"/>
    <col min="2" max="2" width="5" style="144" customWidth="1"/>
    <col min="3" max="3" width="23.25" style="144" customWidth="1"/>
    <col min="4" max="4" width="17.875" style="144" customWidth="1"/>
    <col min="5" max="5" width="5.75" style="144" customWidth="1"/>
    <col min="6" max="6" width="11.875" style="144" customWidth="1"/>
    <col min="7" max="7" width="6.125" style="144" customWidth="1"/>
    <col min="8" max="8" width="18.625" style="144" customWidth="1"/>
    <col min="9" max="9" width="21.5" style="144" customWidth="1"/>
    <col min="10" max="10" width="20.5" style="144" customWidth="1"/>
    <col min="11" max="16384" width="9" style="145"/>
  </cols>
  <sheetData>
    <row r="1" spans="1:253" ht="24.95" customHeight="1">
      <c r="A1" s="272" t="s">
        <v>1015</v>
      </c>
      <c r="B1" s="273"/>
      <c r="C1" s="273"/>
    </row>
    <row r="2" spans="1:253" ht="36.75" customHeight="1">
      <c r="A2" s="274" t="s">
        <v>1020</v>
      </c>
      <c r="B2" s="275"/>
      <c r="C2" s="275"/>
      <c r="D2" s="275"/>
      <c r="E2" s="275"/>
      <c r="F2" s="275"/>
      <c r="G2" s="275"/>
      <c r="H2" s="275"/>
      <c r="I2" s="275"/>
      <c r="J2" s="275"/>
      <c r="K2" s="275"/>
    </row>
    <row r="3" spans="1:253" ht="20.25" customHeight="1" thickBot="1">
      <c r="A3" s="277" t="s">
        <v>1018</v>
      </c>
      <c r="B3" s="274"/>
      <c r="C3" s="274"/>
      <c r="D3" s="274"/>
      <c r="E3" s="274"/>
      <c r="F3" s="274"/>
      <c r="G3" s="274"/>
      <c r="H3" s="274"/>
      <c r="I3" s="274"/>
      <c r="J3" s="274"/>
      <c r="K3" s="274"/>
    </row>
    <row r="4" spans="1:253" s="146" customFormat="1" ht="45" customHeight="1">
      <c r="A4" s="150" t="s">
        <v>973</v>
      </c>
      <c r="B4" s="79" t="s">
        <v>974</v>
      </c>
      <c r="C4" s="79" t="s">
        <v>1016</v>
      </c>
      <c r="D4" s="79" t="s">
        <v>584</v>
      </c>
      <c r="E4" s="79" t="s">
        <v>975</v>
      </c>
      <c r="F4" s="79" t="s">
        <v>585</v>
      </c>
      <c r="G4" s="79" t="s">
        <v>976</v>
      </c>
      <c r="H4" s="276" t="s">
        <v>479</v>
      </c>
      <c r="I4" s="276"/>
      <c r="J4" s="165" t="s">
        <v>586</v>
      </c>
      <c r="K4" s="151" t="s">
        <v>977</v>
      </c>
    </row>
    <row r="5" spans="1:253" s="146" customFormat="1" ht="31.5" customHeight="1">
      <c r="A5" s="159">
        <v>1</v>
      </c>
      <c r="B5" s="278">
        <v>1</v>
      </c>
      <c r="C5" s="271" t="s">
        <v>1014</v>
      </c>
      <c r="D5" s="271" t="s">
        <v>1013</v>
      </c>
      <c r="E5" s="271" t="s">
        <v>978</v>
      </c>
      <c r="F5" s="271" t="s">
        <v>979</v>
      </c>
      <c r="G5" s="164">
        <v>1</v>
      </c>
      <c r="H5" s="271" t="s">
        <v>935</v>
      </c>
      <c r="I5" s="271"/>
      <c r="J5" s="152" t="s">
        <v>936</v>
      </c>
      <c r="K5" s="160"/>
    </row>
    <row r="6" spans="1:253" s="146" customFormat="1" ht="31.5" customHeight="1">
      <c r="A6" s="159">
        <v>2</v>
      </c>
      <c r="B6" s="278"/>
      <c r="C6" s="271"/>
      <c r="D6" s="271"/>
      <c r="E6" s="271"/>
      <c r="F6" s="271"/>
      <c r="G6" s="164">
        <v>2</v>
      </c>
      <c r="H6" s="271" t="s">
        <v>939</v>
      </c>
      <c r="I6" s="271"/>
      <c r="J6" s="166" t="s">
        <v>940</v>
      </c>
      <c r="K6" s="160"/>
    </row>
    <row r="7" spans="1:253" s="146" customFormat="1" ht="31.5" customHeight="1">
      <c r="A7" s="159">
        <v>3</v>
      </c>
      <c r="B7" s="278"/>
      <c r="C7" s="271"/>
      <c r="D7" s="271"/>
      <c r="E7" s="271"/>
      <c r="F7" s="271"/>
      <c r="G7" s="164">
        <v>3</v>
      </c>
      <c r="H7" s="271" t="s">
        <v>943</v>
      </c>
      <c r="I7" s="271"/>
      <c r="J7" s="166" t="s">
        <v>944</v>
      </c>
      <c r="K7" s="160"/>
    </row>
    <row r="8" spans="1:253" s="146" customFormat="1" ht="31.5" customHeight="1">
      <c r="A8" s="159">
        <v>4</v>
      </c>
      <c r="B8" s="278"/>
      <c r="C8" s="271"/>
      <c r="D8" s="271"/>
      <c r="E8" s="271"/>
      <c r="F8" s="271"/>
      <c r="G8" s="164">
        <v>4</v>
      </c>
      <c r="H8" s="271" t="s">
        <v>959</v>
      </c>
      <c r="I8" s="271"/>
      <c r="J8" s="152" t="s">
        <v>960</v>
      </c>
      <c r="K8" s="160"/>
    </row>
    <row r="9" spans="1:253" s="146" customFormat="1" ht="31.5" customHeight="1">
      <c r="A9" s="159">
        <v>5</v>
      </c>
      <c r="B9" s="278"/>
      <c r="C9" s="271"/>
      <c r="D9" s="271"/>
      <c r="E9" s="271"/>
      <c r="F9" s="271"/>
      <c r="G9" s="164">
        <v>5</v>
      </c>
      <c r="H9" s="271" t="s">
        <v>961</v>
      </c>
      <c r="I9" s="271"/>
      <c r="J9" s="153" t="s">
        <v>962</v>
      </c>
      <c r="K9" s="161"/>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row>
    <row r="10" spans="1:253" s="146" customFormat="1" ht="31.5" customHeight="1">
      <c r="A10" s="159">
        <v>6</v>
      </c>
      <c r="B10" s="278"/>
      <c r="C10" s="271"/>
      <c r="D10" s="271"/>
      <c r="E10" s="271"/>
      <c r="F10" s="271"/>
      <c r="G10" s="164">
        <v>6</v>
      </c>
      <c r="H10" s="271" t="s">
        <v>588</v>
      </c>
      <c r="I10" s="271"/>
      <c r="J10" s="168" t="s">
        <v>589</v>
      </c>
      <c r="K10" s="160"/>
    </row>
    <row r="11" spans="1:253" s="146" customFormat="1" ht="31.5" customHeight="1">
      <c r="A11" s="159">
        <v>7</v>
      </c>
      <c r="B11" s="278"/>
      <c r="C11" s="271"/>
      <c r="D11" s="271"/>
      <c r="E11" s="271"/>
      <c r="F11" s="271"/>
      <c r="G11" s="164">
        <v>7</v>
      </c>
      <c r="H11" s="271" t="s">
        <v>590</v>
      </c>
      <c r="I11" s="271"/>
      <c r="J11" s="168" t="s">
        <v>591</v>
      </c>
      <c r="K11" s="162"/>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5"/>
      <c r="HS11" s="145"/>
      <c r="HT11" s="145"/>
      <c r="HU11" s="145"/>
      <c r="HV11" s="145"/>
      <c r="HW11" s="145"/>
      <c r="HX11" s="145"/>
      <c r="HY11" s="145"/>
      <c r="HZ11" s="145"/>
      <c r="IA11" s="145"/>
      <c r="IB11" s="145"/>
      <c r="IC11" s="145"/>
      <c r="ID11" s="145"/>
      <c r="IE11" s="145"/>
      <c r="IF11" s="145"/>
      <c r="IG11" s="145"/>
      <c r="IH11" s="145"/>
      <c r="II11" s="145"/>
      <c r="IJ11" s="145"/>
      <c r="IK11" s="145"/>
      <c r="IL11" s="145"/>
      <c r="IM11" s="145"/>
      <c r="IN11" s="145"/>
      <c r="IO11" s="145"/>
      <c r="IP11" s="145"/>
      <c r="IQ11" s="145"/>
      <c r="IR11" s="145"/>
      <c r="IS11" s="145"/>
    </row>
    <row r="12" spans="1:253" s="147" customFormat="1" ht="31.5" customHeight="1">
      <c r="A12" s="159">
        <v>8</v>
      </c>
      <c r="B12" s="278"/>
      <c r="C12" s="271"/>
      <c r="D12" s="271"/>
      <c r="E12" s="271"/>
      <c r="F12" s="271"/>
      <c r="G12" s="164">
        <v>8</v>
      </c>
      <c r="H12" s="271" t="s">
        <v>592</v>
      </c>
      <c r="I12" s="271"/>
      <c r="J12" s="166" t="s">
        <v>593</v>
      </c>
      <c r="K12" s="162"/>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145"/>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c r="GT12" s="145"/>
      <c r="GU12" s="145"/>
      <c r="GV12" s="145"/>
      <c r="GW12" s="145"/>
      <c r="GX12" s="145"/>
      <c r="GY12" s="145"/>
      <c r="GZ12" s="145"/>
      <c r="HA12" s="145"/>
      <c r="HB12" s="145"/>
      <c r="HC12" s="145"/>
      <c r="HD12" s="145"/>
      <c r="HE12" s="145"/>
      <c r="HF12" s="145"/>
      <c r="HG12" s="145"/>
      <c r="HH12" s="145"/>
      <c r="HI12" s="145"/>
      <c r="HJ12" s="145"/>
      <c r="HK12" s="145"/>
      <c r="HL12" s="145"/>
      <c r="HM12" s="145"/>
      <c r="HN12" s="145"/>
      <c r="HO12" s="145"/>
      <c r="HP12" s="145"/>
      <c r="HQ12" s="145"/>
      <c r="HR12" s="145"/>
      <c r="HS12" s="145"/>
      <c r="HT12" s="145"/>
      <c r="HU12" s="145"/>
      <c r="HV12" s="145"/>
      <c r="HW12" s="145"/>
      <c r="HX12" s="145"/>
      <c r="HY12" s="145"/>
      <c r="HZ12" s="145"/>
      <c r="IA12" s="145"/>
      <c r="IB12" s="145"/>
      <c r="IC12" s="145"/>
      <c r="ID12" s="145"/>
      <c r="IE12" s="145"/>
      <c r="IF12" s="145"/>
      <c r="IG12" s="145"/>
      <c r="IH12" s="145"/>
      <c r="II12" s="145"/>
      <c r="IJ12" s="145"/>
      <c r="IK12" s="145"/>
      <c r="IL12" s="145"/>
      <c r="IM12" s="145"/>
      <c r="IN12" s="145"/>
      <c r="IO12" s="145"/>
      <c r="IP12" s="145"/>
      <c r="IQ12" s="145"/>
      <c r="IR12" s="145"/>
      <c r="IS12" s="145"/>
    </row>
    <row r="13" spans="1:253" s="146" customFormat="1" ht="31.5" customHeight="1">
      <c r="A13" s="159">
        <v>9</v>
      </c>
      <c r="B13" s="278"/>
      <c r="C13" s="271"/>
      <c r="D13" s="271"/>
      <c r="E13" s="271"/>
      <c r="F13" s="271"/>
      <c r="G13" s="164">
        <v>9</v>
      </c>
      <c r="H13" s="271" t="s">
        <v>986</v>
      </c>
      <c r="I13" s="271"/>
      <c r="J13" s="154" t="s">
        <v>594</v>
      </c>
      <c r="K13" s="160"/>
    </row>
    <row r="14" spans="1:253" s="146" customFormat="1" ht="31.5" customHeight="1">
      <c r="A14" s="159">
        <v>10</v>
      </c>
      <c r="B14" s="278"/>
      <c r="C14" s="271"/>
      <c r="D14" s="271"/>
      <c r="E14" s="271"/>
      <c r="F14" s="271"/>
      <c r="G14" s="164">
        <v>10</v>
      </c>
      <c r="H14" s="271" t="s">
        <v>595</v>
      </c>
      <c r="I14" s="271"/>
      <c r="J14" s="167" t="s">
        <v>596</v>
      </c>
      <c r="K14" s="160"/>
    </row>
    <row r="15" spans="1:253" s="146" customFormat="1" ht="31.5" customHeight="1">
      <c r="A15" s="159">
        <v>11</v>
      </c>
      <c r="B15" s="278"/>
      <c r="C15" s="271"/>
      <c r="D15" s="271"/>
      <c r="E15" s="271"/>
      <c r="F15" s="271"/>
      <c r="G15" s="164">
        <v>11</v>
      </c>
      <c r="H15" s="271" t="s">
        <v>597</v>
      </c>
      <c r="I15" s="271"/>
      <c r="J15" s="166" t="s">
        <v>598</v>
      </c>
      <c r="K15" s="162"/>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c r="IP15" s="145"/>
      <c r="IQ15" s="145"/>
      <c r="IR15" s="145"/>
      <c r="IS15" s="145"/>
    </row>
    <row r="16" spans="1:253" s="146" customFormat="1" ht="31.5" customHeight="1">
      <c r="A16" s="159">
        <v>12</v>
      </c>
      <c r="B16" s="278"/>
      <c r="C16" s="271"/>
      <c r="D16" s="271"/>
      <c r="E16" s="271"/>
      <c r="F16" s="271"/>
      <c r="G16" s="164">
        <v>12</v>
      </c>
      <c r="H16" s="271" t="s">
        <v>599</v>
      </c>
      <c r="I16" s="271"/>
      <c r="J16" s="166" t="s">
        <v>600</v>
      </c>
      <c r="K16" s="160"/>
    </row>
    <row r="17" spans="1:253" s="146" customFormat="1" ht="31.5" customHeight="1">
      <c r="A17" s="159">
        <v>13</v>
      </c>
      <c r="B17" s="278"/>
      <c r="C17" s="271"/>
      <c r="D17" s="271"/>
      <c r="E17" s="271"/>
      <c r="F17" s="271"/>
      <c r="G17" s="164">
        <v>13</v>
      </c>
      <c r="H17" s="271" t="s">
        <v>601</v>
      </c>
      <c r="I17" s="271"/>
      <c r="J17" s="166" t="s">
        <v>602</v>
      </c>
      <c r="K17" s="160"/>
    </row>
    <row r="18" spans="1:253" s="146" customFormat="1" ht="31.5" customHeight="1">
      <c r="A18" s="159">
        <v>14</v>
      </c>
      <c r="B18" s="278"/>
      <c r="C18" s="271"/>
      <c r="D18" s="271"/>
      <c r="E18" s="271"/>
      <c r="F18" s="271"/>
      <c r="G18" s="164">
        <v>14</v>
      </c>
      <c r="H18" s="271" t="s">
        <v>603</v>
      </c>
      <c r="I18" s="271"/>
      <c r="J18" s="166" t="s">
        <v>604</v>
      </c>
      <c r="K18" s="160"/>
    </row>
    <row r="19" spans="1:253" s="146" customFormat="1" ht="31.5" customHeight="1">
      <c r="A19" s="159">
        <v>15</v>
      </c>
      <c r="B19" s="278"/>
      <c r="C19" s="271"/>
      <c r="D19" s="271"/>
      <c r="E19" s="271"/>
      <c r="F19" s="271"/>
      <c r="G19" s="164">
        <v>15</v>
      </c>
      <c r="H19" s="271" t="s">
        <v>605</v>
      </c>
      <c r="I19" s="271"/>
      <c r="J19" s="166" t="s">
        <v>606</v>
      </c>
      <c r="K19" s="160"/>
    </row>
    <row r="20" spans="1:253" s="146" customFormat="1" ht="31.5" customHeight="1">
      <c r="A20" s="159">
        <v>16</v>
      </c>
      <c r="B20" s="278"/>
      <c r="C20" s="271"/>
      <c r="D20" s="271"/>
      <c r="E20" s="271"/>
      <c r="F20" s="271"/>
      <c r="G20" s="164">
        <v>16</v>
      </c>
      <c r="H20" s="271" t="s">
        <v>607</v>
      </c>
      <c r="I20" s="271"/>
      <c r="J20" s="155" t="s">
        <v>608</v>
      </c>
      <c r="K20" s="160"/>
    </row>
    <row r="21" spans="1:253" s="146" customFormat="1" ht="31.5" customHeight="1">
      <c r="A21" s="159">
        <v>17</v>
      </c>
      <c r="B21" s="278"/>
      <c r="C21" s="271"/>
      <c r="D21" s="271"/>
      <c r="E21" s="271"/>
      <c r="F21" s="271"/>
      <c r="G21" s="164">
        <v>17</v>
      </c>
      <c r="H21" s="271" t="s">
        <v>640</v>
      </c>
      <c r="I21" s="271"/>
      <c r="J21" s="168" t="s">
        <v>641</v>
      </c>
      <c r="K21" s="160"/>
    </row>
    <row r="22" spans="1:253" s="146" customFormat="1" ht="31.5" customHeight="1">
      <c r="A22" s="159">
        <v>18</v>
      </c>
      <c r="B22" s="278"/>
      <c r="C22" s="271"/>
      <c r="D22" s="271"/>
      <c r="E22" s="271"/>
      <c r="F22" s="271"/>
      <c r="G22" s="164">
        <v>18</v>
      </c>
      <c r="H22" s="271" t="s">
        <v>642</v>
      </c>
      <c r="I22" s="271"/>
      <c r="J22" s="168" t="s">
        <v>987</v>
      </c>
      <c r="K22" s="160"/>
    </row>
    <row r="23" spans="1:253" s="146" customFormat="1" ht="28.5" customHeight="1">
      <c r="A23" s="159">
        <v>19</v>
      </c>
      <c r="B23" s="278"/>
      <c r="C23" s="271"/>
      <c r="D23" s="271"/>
      <c r="E23" s="271"/>
      <c r="F23" s="271"/>
      <c r="G23" s="164">
        <v>19</v>
      </c>
      <c r="H23" s="271" t="s">
        <v>643</v>
      </c>
      <c r="I23" s="271"/>
      <c r="J23" s="168" t="s">
        <v>644</v>
      </c>
      <c r="K23" s="160"/>
    </row>
    <row r="24" spans="1:253" s="146" customFormat="1" ht="28.5" customHeight="1">
      <c r="A24" s="159">
        <v>20</v>
      </c>
      <c r="B24" s="278"/>
      <c r="C24" s="271"/>
      <c r="D24" s="271"/>
      <c r="E24" s="271"/>
      <c r="F24" s="271"/>
      <c r="G24" s="164">
        <v>20</v>
      </c>
      <c r="H24" s="271" t="s">
        <v>1017</v>
      </c>
      <c r="I24" s="271"/>
      <c r="J24" s="168" t="s">
        <v>645</v>
      </c>
      <c r="K24" s="162"/>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145"/>
      <c r="DD24" s="145"/>
      <c r="DE24" s="145"/>
      <c r="DF24" s="145"/>
      <c r="DG24" s="145"/>
      <c r="DH24" s="145"/>
      <c r="DI24" s="145"/>
      <c r="DJ24" s="145"/>
      <c r="DK24" s="145"/>
      <c r="DL24" s="145"/>
      <c r="DM24" s="145"/>
      <c r="DN24" s="145"/>
      <c r="DO24" s="145"/>
      <c r="DP24" s="145"/>
      <c r="DQ24" s="145"/>
      <c r="DR24" s="145"/>
      <c r="DS24" s="145"/>
      <c r="DT24" s="145"/>
      <c r="DU24" s="145"/>
      <c r="DV24" s="145"/>
      <c r="DW24" s="145"/>
      <c r="DX24" s="145"/>
      <c r="DY24" s="145"/>
      <c r="DZ24" s="145"/>
      <c r="EA24" s="145"/>
      <c r="EB24" s="145"/>
      <c r="EC24" s="145"/>
      <c r="ED24" s="145"/>
      <c r="EE24" s="145"/>
      <c r="EF24" s="145"/>
      <c r="EG24" s="145"/>
      <c r="EH24" s="145"/>
      <c r="EI24" s="145"/>
      <c r="EJ24" s="145"/>
      <c r="EK24" s="145"/>
      <c r="EL24" s="145"/>
      <c r="EM24" s="145"/>
      <c r="EN24" s="145"/>
      <c r="EO24" s="145"/>
      <c r="EP24" s="145"/>
      <c r="EQ24" s="145"/>
      <c r="ER24" s="145"/>
      <c r="ES24" s="145"/>
      <c r="ET24" s="145"/>
      <c r="EU24" s="145"/>
      <c r="EV24" s="145"/>
      <c r="EW24" s="145"/>
      <c r="EX24" s="145"/>
      <c r="EY24" s="145"/>
      <c r="EZ24" s="145"/>
      <c r="FA24" s="145"/>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c r="GT24" s="145"/>
      <c r="GU24" s="145"/>
      <c r="GV24" s="145"/>
      <c r="GW24" s="145"/>
      <c r="GX24" s="145"/>
      <c r="GY24" s="145"/>
      <c r="GZ24" s="145"/>
      <c r="HA24" s="145"/>
      <c r="HB24" s="145"/>
      <c r="HC24" s="145"/>
      <c r="HD24" s="145"/>
      <c r="HE24" s="145"/>
      <c r="HF24" s="145"/>
      <c r="HG24" s="145"/>
      <c r="HH24" s="145"/>
      <c r="HI24" s="145"/>
      <c r="HJ24" s="145"/>
      <c r="HK24" s="145"/>
      <c r="HL24" s="145"/>
      <c r="HM24" s="145"/>
      <c r="HN24" s="145"/>
      <c r="HO24" s="145"/>
      <c r="HP24" s="145"/>
      <c r="HQ24" s="145"/>
      <c r="HR24" s="145"/>
      <c r="HS24" s="145"/>
      <c r="HT24" s="145"/>
      <c r="HU24" s="145"/>
      <c r="HV24" s="145"/>
      <c r="HW24" s="145"/>
      <c r="HX24" s="145"/>
      <c r="HY24" s="145"/>
      <c r="HZ24" s="145"/>
      <c r="IA24" s="145"/>
      <c r="IB24" s="145"/>
      <c r="IC24" s="145"/>
      <c r="ID24" s="145"/>
      <c r="IE24" s="145"/>
      <c r="IF24" s="145"/>
      <c r="IG24" s="145"/>
      <c r="IH24" s="145"/>
      <c r="II24" s="145"/>
      <c r="IJ24" s="145"/>
      <c r="IK24" s="145"/>
      <c r="IL24" s="145"/>
      <c r="IM24" s="145"/>
      <c r="IN24" s="145"/>
      <c r="IO24" s="145"/>
      <c r="IP24" s="145"/>
      <c r="IQ24" s="145"/>
      <c r="IR24" s="145"/>
      <c r="IS24" s="145"/>
    </row>
    <row r="25" spans="1:253" s="146" customFormat="1" ht="28.5" customHeight="1">
      <c r="A25" s="159">
        <v>21</v>
      </c>
      <c r="B25" s="278"/>
      <c r="C25" s="271"/>
      <c r="D25" s="271"/>
      <c r="E25" s="271"/>
      <c r="F25" s="271"/>
      <c r="G25" s="164">
        <v>21</v>
      </c>
      <c r="H25" s="271" t="s">
        <v>646</v>
      </c>
      <c r="I25" s="271"/>
      <c r="J25" s="168" t="s">
        <v>647</v>
      </c>
      <c r="K25" s="160"/>
    </row>
    <row r="26" spans="1:253" s="146" customFormat="1" ht="28.5" customHeight="1">
      <c r="A26" s="159">
        <v>22</v>
      </c>
      <c r="B26" s="278"/>
      <c r="C26" s="271"/>
      <c r="D26" s="271"/>
      <c r="E26" s="271"/>
      <c r="F26" s="271"/>
      <c r="G26" s="164">
        <v>22</v>
      </c>
      <c r="H26" s="271" t="s">
        <v>637</v>
      </c>
      <c r="I26" s="271"/>
      <c r="J26" s="168" t="s">
        <v>648</v>
      </c>
      <c r="K26" s="160"/>
    </row>
    <row r="27" spans="1:253" s="146" customFormat="1" ht="28.5" customHeight="1">
      <c r="A27" s="159">
        <v>23</v>
      </c>
      <c r="B27" s="278"/>
      <c r="C27" s="271"/>
      <c r="D27" s="271"/>
      <c r="E27" s="271"/>
      <c r="F27" s="271"/>
      <c r="G27" s="164">
        <v>23</v>
      </c>
      <c r="H27" s="271" t="s">
        <v>610</v>
      </c>
      <c r="I27" s="271"/>
      <c r="J27" s="164" t="s">
        <v>649</v>
      </c>
      <c r="K27" s="160"/>
    </row>
    <row r="28" spans="1:253" s="146" customFormat="1" ht="28.5" customHeight="1">
      <c r="A28" s="159">
        <v>24</v>
      </c>
      <c r="B28" s="278"/>
      <c r="C28" s="271"/>
      <c r="D28" s="271"/>
      <c r="E28" s="271"/>
      <c r="F28" s="271"/>
      <c r="G28" s="164">
        <v>24</v>
      </c>
      <c r="H28" s="271" t="s">
        <v>650</v>
      </c>
      <c r="I28" s="271"/>
      <c r="J28" s="164" t="s">
        <v>1000</v>
      </c>
      <c r="K28" s="162"/>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c r="DC28" s="145"/>
      <c r="DD28" s="145"/>
      <c r="DE28" s="145"/>
      <c r="DF28" s="145"/>
      <c r="DG28" s="145"/>
      <c r="DH28" s="145"/>
      <c r="DI28" s="145"/>
      <c r="DJ28" s="145"/>
      <c r="DK28" s="145"/>
      <c r="DL28" s="145"/>
      <c r="DM28" s="145"/>
      <c r="DN28" s="145"/>
      <c r="DO28" s="145"/>
      <c r="DP28" s="145"/>
      <c r="DQ28" s="145"/>
      <c r="DR28" s="145"/>
      <c r="DS28" s="145"/>
      <c r="DT28" s="145"/>
      <c r="DU28" s="145"/>
      <c r="DV28" s="145"/>
      <c r="DW28" s="145"/>
      <c r="DX28" s="145"/>
      <c r="DY28" s="145"/>
      <c r="DZ28" s="145"/>
      <c r="EA28" s="145"/>
      <c r="EB28" s="145"/>
      <c r="EC28" s="145"/>
      <c r="ED28" s="145"/>
      <c r="EE28" s="145"/>
      <c r="EF28" s="145"/>
      <c r="EG28" s="145"/>
      <c r="EH28" s="145"/>
      <c r="EI28" s="145"/>
      <c r="EJ28" s="145"/>
      <c r="EK28" s="145"/>
      <c r="EL28" s="145"/>
      <c r="EM28" s="145"/>
      <c r="EN28" s="145"/>
      <c r="EO28" s="145"/>
      <c r="EP28" s="145"/>
      <c r="EQ28" s="145"/>
      <c r="ER28" s="145"/>
      <c r="ES28" s="145"/>
      <c r="ET28" s="145"/>
      <c r="EU28" s="145"/>
      <c r="EV28" s="145"/>
      <c r="EW28" s="145"/>
      <c r="EX28" s="145"/>
      <c r="EY28" s="145"/>
      <c r="EZ28" s="145"/>
      <c r="FA28" s="145"/>
      <c r="FB28" s="145"/>
      <c r="FC28" s="145"/>
      <c r="FD28" s="145"/>
      <c r="FE28" s="145"/>
      <c r="FF28" s="145"/>
      <c r="FG28" s="145"/>
      <c r="FH28" s="145"/>
      <c r="FI28" s="145"/>
      <c r="FJ28" s="145"/>
      <c r="FK28" s="145"/>
      <c r="FL28" s="145"/>
      <c r="FM28" s="145"/>
      <c r="FN28" s="145"/>
      <c r="FO28" s="145"/>
      <c r="FP28" s="145"/>
      <c r="FQ28" s="145"/>
      <c r="FR28" s="145"/>
      <c r="FS28" s="145"/>
      <c r="FT28" s="145"/>
      <c r="FU28" s="145"/>
      <c r="FV28" s="145"/>
      <c r="FW28" s="145"/>
      <c r="FX28" s="145"/>
      <c r="FY28" s="145"/>
      <c r="FZ28" s="145"/>
      <c r="GA28" s="145"/>
      <c r="GB28" s="145"/>
      <c r="GC28" s="145"/>
      <c r="GD28" s="145"/>
      <c r="GE28" s="145"/>
      <c r="GF28" s="145"/>
      <c r="GG28" s="145"/>
      <c r="GH28" s="145"/>
      <c r="GI28" s="145"/>
      <c r="GJ28" s="145"/>
      <c r="GK28" s="145"/>
      <c r="GL28" s="145"/>
      <c r="GM28" s="145"/>
      <c r="GN28" s="145"/>
      <c r="GO28" s="145"/>
      <c r="GP28" s="145"/>
      <c r="GQ28" s="145"/>
      <c r="GR28" s="145"/>
      <c r="GS28" s="145"/>
      <c r="GT28" s="145"/>
      <c r="GU28" s="145"/>
      <c r="GV28" s="145"/>
      <c r="GW28" s="145"/>
      <c r="GX28" s="145"/>
      <c r="GY28" s="145"/>
      <c r="GZ28" s="145"/>
      <c r="HA28" s="145"/>
      <c r="HB28" s="145"/>
      <c r="HC28" s="145"/>
      <c r="HD28" s="145"/>
      <c r="HE28" s="145"/>
      <c r="HF28" s="145"/>
      <c r="HG28" s="145"/>
      <c r="HH28" s="145"/>
      <c r="HI28" s="145"/>
      <c r="HJ28" s="145"/>
      <c r="HK28" s="145"/>
      <c r="HL28" s="145"/>
      <c r="HM28" s="145"/>
      <c r="HN28" s="145"/>
      <c r="HO28" s="145"/>
      <c r="HP28" s="145"/>
      <c r="HQ28" s="145"/>
      <c r="HR28" s="145"/>
      <c r="HS28" s="145"/>
      <c r="HT28" s="145"/>
      <c r="HU28" s="145"/>
      <c r="HV28" s="145"/>
      <c r="HW28" s="145"/>
      <c r="HX28" s="145"/>
      <c r="HY28" s="145"/>
      <c r="HZ28" s="145"/>
      <c r="IA28" s="145"/>
      <c r="IB28" s="145"/>
      <c r="IC28" s="145"/>
      <c r="ID28" s="145"/>
      <c r="IE28" s="145"/>
      <c r="IF28" s="145"/>
      <c r="IG28" s="145"/>
      <c r="IH28" s="145"/>
      <c r="II28" s="145"/>
      <c r="IJ28" s="145"/>
      <c r="IK28" s="145"/>
      <c r="IL28" s="145"/>
      <c r="IM28" s="145"/>
      <c r="IN28" s="145"/>
      <c r="IO28" s="145"/>
      <c r="IP28" s="145"/>
      <c r="IQ28" s="145"/>
      <c r="IR28" s="145"/>
      <c r="IS28" s="145"/>
    </row>
    <row r="29" spans="1:253" s="146" customFormat="1" ht="31.5" customHeight="1">
      <c r="A29" s="159">
        <v>25</v>
      </c>
      <c r="B29" s="278"/>
      <c r="C29" s="271"/>
      <c r="D29" s="271"/>
      <c r="E29" s="271"/>
      <c r="F29" s="271"/>
      <c r="G29" s="164">
        <v>25</v>
      </c>
      <c r="H29" s="271" t="s">
        <v>651</v>
      </c>
      <c r="I29" s="271"/>
      <c r="J29" s="164" t="s">
        <v>652</v>
      </c>
      <c r="K29" s="160"/>
    </row>
    <row r="30" spans="1:253" s="146" customFormat="1" ht="31.5" customHeight="1">
      <c r="A30" s="159">
        <v>26</v>
      </c>
      <c r="B30" s="278"/>
      <c r="C30" s="271"/>
      <c r="D30" s="271"/>
      <c r="E30" s="271"/>
      <c r="F30" s="271"/>
      <c r="G30" s="164">
        <v>26</v>
      </c>
      <c r="H30" s="271" t="s">
        <v>653</v>
      </c>
      <c r="I30" s="271"/>
      <c r="J30" s="164" t="s">
        <v>654</v>
      </c>
      <c r="K30" s="160"/>
    </row>
    <row r="31" spans="1:253" s="146" customFormat="1" ht="31.5" customHeight="1">
      <c r="A31" s="159">
        <v>27</v>
      </c>
      <c r="B31" s="278"/>
      <c r="C31" s="271"/>
      <c r="D31" s="271"/>
      <c r="E31" s="271"/>
      <c r="F31" s="271"/>
      <c r="G31" s="164">
        <v>27</v>
      </c>
      <c r="H31" s="271" t="s">
        <v>655</v>
      </c>
      <c r="I31" s="271"/>
      <c r="J31" s="164" t="s">
        <v>1002</v>
      </c>
      <c r="K31" s="162"/>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c r="GT31" s="145"/>
      <c r="GU31" s="145"/>
      <c r="GV31" s="145"/>
      <c r="GW31" s="145"/>
      <c r="GX31" s="145"/>
      <c r="GY31" s="145"/>
      <c r="GZ31" s="145"/>
      <c r="HA31" s="145"/>
      <c r="HB31" s="145"/>
      <c r="HC31" s="145"/>
      <c r="HD31" s="145"/>
      <c r="HE31" s="145"/>
      <c r="HF31" s="145"/>
      <c r="HG31" s="145"/>
      <c r="HH31" s="145"/>
      <c r="HI31" s="145"/>
      <c r="HJ31" s="145"/>
      <c r="HK31" s="145"/>
      <c r="HL31" s="145"/>
      <c r="HM31" s="145"/>
      <c r="HN31" s="145"/>
      <c r="HO31" s="145"/>
      <c r="HP31" s="145"/>
      <c r="HQ31" s="145"/>
      <c r="HR31" s="145"/>
      <c r="HS31" s="145"/>
      <c r="HT31" s="145"/>
      <c r="HU31" s="145"/>
      <c r="HV31" s="145"/>
      <c r="HW31" s="145"/>
      <c r="HX31" s="145"/>
      <c r="HY31" s="145"/>
      <c r="HZ31" s="145"/>
      <c r="IA31" s="145"/>
      <c r="IB31" s="145"/>
      <c r="IC31" s="145"/>
      <c r="ID31" s="145"/>
      <c r="IE31" s="145"/>
      <c r="IF31" s="145"/>
      <c r="IG31" s="145"/>
      <c r="IH31" s="145"/>
      <c r="II31" s="145"/>
      <c r="IJ31" s="145"/>
      <c r="IK31" s="145"/>
      <c r="IL31" s="145"/>
      <c r="IM31" s="145"/>
      <c r="IN31" s="145"/>
      <c r="IO31" s="145"/>
      <c r="IP31" s="145"/>
      <c r="IQ31" s="145"/>
      <c r="IR31" s="145"/>
      <c r="IS31" s="145"/>
    </row>
    <row r="32" spans="1:253" s="146" customFormat="1" ht="31.5" customHeight="1">
      <c r="A32" s="159">
        <v>28</v>
      </c>
      <c r="B32" s="278"/>
      <c r="C32" s="271"/>
      <c r="D32" s="271"/>
      <c r="E32" s="271"/>
      <c r="F32" s="271"/>
      <c r="G32" s="164">
        <v>28</v>
      </c>
      <c r="H32" s="271" t="s">
        <v>963</v>
      </c>
      <c r="I32" s="271"/>
      <c r="J32" s="166" t="s">
        <v>988</v>
      </c>
      <c r="K32" s="160"/>
    </row>
    <row r="33" spans="1:11" s="146" customFormat="1" ht="31.5" customHeight="1">
      <c r="A33" s="159">
        <v>29</v>
      </c>
      <c r="B33" s="278"/>
      <c r="C33" s="271"/>
      <c r="D33" s="271"/>
      <c r="E33" s="271"/>
      <c r="F33" s="271"/>
      <c r="G33" s="164">
        <v>29</v>
      </c>
      <c r="H33" s="271" t="s">
        <v>948</v>
      </c>
      <c r="I33" s="271"/>
      <c r="J33" s="166" t="s">
        <v>952</v>
      </c>
      <c r="K33" s="160"/>
    </row>
    <row r="34" spans="1:11" s="146" customFormat="1" ht="31.5" customHeight="1">
      <c r="A34" s="159">
        <v>30</v>
      </c>
      <c r="B34" s="278"/>
      <c r="C34" s="271"/>
      <c r="D34" s="271"/>
      <c r="E34" s="271"/>
      <c r="F34" s="271"/>
      <c r="G34" s="164">
        <v>30</v>
      </c>
      <c r="H34" s="271" t="s">
        <v>1019</v>
      </c>
      <c r="I34" s="271"/>
      <c r="J34" s="166" t="s">
        <v>989</v>
      </c>
      <c r="K34" s="160"/>
    </row>
    <row r="35" spans="1:11" s="146" customFormat="1" ht="30" customHeight="1">
      <c r="A35" s="159">
        <v>31</v>
      </c>
      <c r="B35" s="278"/>
      <c r="C35" s="271"/>
      <c r="D35" s="271"/>
      <c r="E35" s="271"/>
      <c r="F35" s="271"/>
      <c r="G35" s="164">
        <v>31</v>
      </c>
      <c r="H35" s="271" t="s">
        <v>964</v>
      </c>
      <c r="I35" s="271"/>
      <c r="J35" s="166" t="s">
        <v>965</v>
      </c>
      <c r="K35" s="160"/>
    </row>
    <row r="36" spans="1:11" s="146" customFormat="1" ht="37.5" customHeight="1">
      <c r="A36" s="159">
        <v>32</v>
      </c>
      <c r="B36" s="278"/>
      <c r="C36" s="271"/>
      <c r="D36" s="271"/>
      <c r="E36" s="271"/>
      <c r="F36" s="271"/>
      <c r="G36" s="164">
        <v>32</v>
      </c>
      <c r="H36" s="168" t="s">
        <v>638</v>
      </c>
      <c r="I36" s="168" t="s">
        <v>637</v>
      </c>
      <c r="J36" s="168" t="s">
        <v>639</v>
      </c>
      <c r="K36" s="160"/>
    </row>
    <row r="37" spans="1:11" s="146" customFormat="1" ht="25.5" customHeight="1">
      <c r="A37" s="159">
        <v>33</v>
      </c>
      <c r="B37" s="278"/>
      <c r="C37" s="271"/>
      <c r="D37" s="271"/>
      <c r="E37" s="271"/>
      <c r="F37" s="271"/>
      <c r="G37" s="164">
        <v>33</v>
      </c>
      <c r="H37" s="281" t="s">
        <v>956</v>
      </c>
      <c r="I37" s="281"/>
      <c r="J37" s="280" t="s">
        <v>970</v>
      </c>
      <c r="K37" s="160"/>
    </row>
    <row r="38" spans="1:11" s="146" customFormat="1" ht="28.5" customHeight="1">
      <c r="A38" s="159">
        <v>34</v>
      </c>
      <c r="B38" s="278"/>
      <c r="C38" s="271"/>
      <c r="D38" s="271"/>
      <c r="E38" s="271"/>
      <c r="F38" s="271"/>
      <c r="G38" s="164">
        <v>34</v>
      </c>
      <c r="H38" s="281"/>
      <c r="I38" s="281"/>
      <c r="J38" s="280"/>
      <c r="K38" s="160"/>
    </row>
    <row r="39" spans="1:11" s="146" customFormat="1" ht="28.5" customHeight="1">
      <c r="A39" s="159">
        <v>35</v>
      </c>
      <c r="B39" s="278"/>
      <c r="C39" s="271"/>
      <c r="D39" s="271"/>
      <c r="E39" s="271"/>
      <c r="F39" s="271"/>
      <c r="G39" s="164">
        <v>35</v>
      </c>
      <c r="H39" s="271" t="s">
        <v>980</v>
      </c>
      <c r="I39" s="271"/>
      <c r="J39" s="166" t="s">
        <v>981</v>
      </c>
      <c r="K39" s="160"/>
    </row>
    <row r="40" spans="1:11" s="146" customFormat="1" ht="28.5" customHeight="1">
      <c r="A40" s="159">
        <v>36</v>
      </c>
      <c r="B40" s="278"/>
      <c r="C40" s="271"/>
      <c r="D40" s="271"/>
      <c r="E40" s="271"/>
      <c r="F40" s="271"/>
      <c r="G40" s="164">
        <v>36</v>
      </c>
      <c r="H40" s="281" t="s">
        <v>609</v>
      </c>
      <c r="I40" s="168" t="s">
        <v>610</v>
      </c>
      <c r="J40" s="168" t="s">
        <v>611</v>
      </c>
      <c r="K40" s="160"/>
    </row>
    <row r="41" spans="1:11" s="146" customFormat="1" ht="28.5" customHeight="1">
      <c r="A41" s="159">
        <v>37</v>
      </c>
      <c r="B41" s="278"/>
      <c r="C41" s="271"/>
      <c r="D41" s="271"/>
      <c r="E41" s="271"/>
      <c r="F41" s="271"/>
      <c r="G41" s="164">
        <v>37</v>
      </c>
      <c r="H41" s="281"/>
      <c r="I41" s="168" t="s">
        <v>612</v>
      </c>
      <c r="J41" s="168" t="s">
        <v>990</v>
      </c>
      <c r="K41" s="160"/>
    </row>
    <row r="42" spans="1:11" s="146" customFormat="1" ht="28.5" customHeight="1">
      <c r="A42" s="159">
        <v>38</v>
      </c>
      <c r="B42" s="278"/>
      <c r="C42" s="271"/>
      <c r="D42" s="271"/>
      <c r="E42" s="271"/>
      <c r="F42" s="271"/>
      <c r="G42" s="164">
        <v>38</v>
      </c>
      <c r="H42" s="281"/>
      <c r="I42" s="168" t="s">
        <v>613</v>
      </c>
      <c r="J42" s="168" t="s">
        <v>991</v>
      </c>
      <c r="K42" s="160"/>
    </row>
    <row r="43" spans="1:11" s="146" customFormat="1" ht="28.5" customHeight="1">
      <c r="A43" s="159">
        <v>39</v>
      </c>
      <c r="B43" s="278"/>
      <c r="C43" s="271"/>
      <c r="D43" s="271"/>
      <c r="E43" s="271"/>
      <c r="F43" s="271"/>
      <c r="G43" s="164">
        <v>39</v>
      </c>
      <c r="H43" s="281"/>
      <c r="I43" s="168" t="s">
        <v>992</v>
      </c>
      <c r="J43" s="168" t="s">
        <v>614</v>
      </c>
      <c r="K43" s="160"/>
    </row>
    <row r="44" spans="1:11" s="146" customFormat="1" ht="28.5" customHeight="1">
      <c r="A44" s="159">
        <v>40</v>
      </c>
      <c r="B44" s="278"/>
      <c r="C44" s="271"/>
      <c r="D44" s="271"/>
      <c r="E44" s="271"/>
      <c r="F44" s="271"/>
      <c r="G44" s="164">
        <v>40</v>
      </c>
      <c r="H44" s="281" t="s">
        <v>615</v>
      </c>
      <c r="I44" s="168" t="s">
        <v>616</v>
      </c>
      <c r="J44" s="168" t="s">
        <v>993</v>
      </c>
      <c r="K44" s="160"/>
    </row>
    <row r="45" spans="1:11" s="146" customFormat="1" ht="28.5" customHeight="1">
      <c r="A45" s="159">
        <v>41</v>
      </c>
      <c r="B45" s="278"/>
      <c r="C45" s="271"/>
      <c r="D45" s="271"/>
      <c r="E45" s="271"/>
      <c r="F45" s="271"/>
      <c r="G45" s="164">
        <v>41</v>
      </c>
      <c r="H45" s="281"/>
      <c r="I45" s="168" t="s">
        <v>617</v>
      </c>
      <c r="J45" s="168" t="s">
        <v>994</v>
      </c>
      <c r="K45" s="160"/>
    </row>
    <row r="46" spans="1:11" s="146" customFormat="1" ht="28.5" customHeight="1">
      <c r="A46" s="159">
        <v>42</v>
      </c>
      <c r="B46" s="278"/>
      <c r="C46" s="271"/>
      <c r="D46" s="271"/>
      <c r="E46" s="271"/>
      <c r="F46" s="271"/>
      <c r="G46" s="164">
        <v>42</v>
      </c>
      <c r="H46" s="281"/>
      <c r="I46" s="168" t="s">
        <v>618</v>
      </c>
      <c r="J46" s="168" t="s">
        <v>995</v>
      </c>
      <c r="K46" s="160"/>
    </row>
    <row r="47" spans="1:11" s="146" customFormat="1" ht="30" customHeight="1">
      <c r="A47" s="159">
        <v>43</v>
      </c>
      <c r="B47" s="278"/>
      <c r="C47" s="271"/>
      <c r="D47" s="271"/>
      <c r="E47" s="271"/>
      <c r="F47" s="271"/>
      <c r="G47" s="164">
        <v>43</v>
      </c>
      <c r="H47" s="281" t="s">
        <v>619</v>
      </c>
      <c r="I47" s="168" t="s">
        <v>620</v>
      </c>
      <c r="J47" s="168" t="s">
        <v>621</v>
      </c>
      <c r="K47" s="160"/>
    </row>
    <row r="48" spans="1:11" s="146" customFormat="1" ht="30" customHeight="1">
      <c r="A48" s="159">
        <v>44</v>
      </c>
      <c r="B48" s="278"/>
      <c r="C48" s="271"/>
      <c r="D48" s="271"/>
      <c r="E48" s="271"/>
      <c r="F48" s="271"/>
      <c r="G48" s="164">
        <v>44</v>
      </c>
      <c r="H48" s="281"/>
      <c r="I48" s="168" t="s">
        <v>622</v>
      </c>
      <c r="J48" s="168" t="s">
        <v>623</v>
      </c>
      <c r="K48" s="160"/>
    </row>
    <row r="49" spans="1:11" s="146" customFormat="1" ht="30" customHeight="1">
      <c r="A49" s="159">
        <v>45</v>
      </c>
      <c r="B49" s="278"/>
      <c r="C49" s="271"/>
      <c r="D49" s="271"/>
      <c r="E49" s="271"/>
      <c r="F49" s="271"/>
      <c r="G49" s="164">
        <v>45</v>
      </c>
      <c r="H49" s="281"/>
      <c r="I49" s="168" t="s">
        <v>624</v>
      </c>
      <c r="J49" s="168" t="s">
        <v>625</v>
      </c>
      <c r="K49" s="160"/>
    </row>
    <row r="50" spans="1:11" s="146" customFormat="1" ht="30" customHeight="1">
      <c r="A50" s="159">
        <v>46</v>
      </c>
      <c r="B50" s="278"/>
      <c r="C50" s="271"/>
      <c r="D50" s="271"/>
      <c r="E50" s="271"/>
      <c r="F50" s="271"/>
      <c r="G50" s="164">
        <v>46</v>
      </c>
      <c r="H50" s="281"/>
      <c r="I50" s="168" t="s">
        <v>626</v>
      </c>
      <c r="J50" s="168" t="s">
        <v>627</v>
      </c>
      <c r="K50" s="160"/>
    </row>
    <row r="51" spans="1:11" s="146" customFormat="1" ht="30" customHeight="1">
      <c r="A51" s="159">
        <v>47</v>
      </c>
      <c r="B51" s="278"/>
      <c r="C51" s="271"/>
      <c r="D51" s="271"/>
      <c r="E51" s="271"/>
      <c r="F51" s="271"/>
      <c r="G51" s="164">
        <v>47</v>
      </c>
      <c r="H51" s="281"/>
      <c r="I51" s="168" t="s">
        <v>628</v>
      </c>
      <c r="J51" s="168" t="s">
        <v>629</v>
      </c>
      <c r="K51" s="160"/>
    </row>
    <row r="52" spans="1:11" s="146" customFormat="1" ht="30" customHeight="1">
      <c r="A52" s="159">
        <v>48</v>
      </c>
      <c r="B52" s="278"/>
      <c r="C52" s="271"/>
      <c r="D52" s="271"/>
      <c r="E52" s="271"/>
      <c r="F52" s="271"/>
      <c r="G52" s="164">
        <v>48</v>
      </c>
      <c r="H52" s="281"/>
      <c r="I52" s="168" t="s">
        <v>630</v>
      </c>
      <c r="J52" s="168" t="s">
        <v>1001</v>
      </c>
      <c r="K52" s="160"/>
    </row>
    <row r="53" spans="1:11" s="146" customFormat="1" ht="30" customHeight="1">
      <c r="A53" s="159">
        <v>49</v>
      </c>
      <c r="B53" s="278"/>
      <c r="C53" s="271"/>
      <c r="D53" s="271"/>
      <c r="E53" s="271"/>
      <c r="F53" s="271"/>
      <c r="G53" s="164">
        <v>49</v>
      </c>
      <c r="H53" s="281"/>
      <c r="I53" s="168" t="s">
        <v>631</v>
      </c>
      <c r="J53" s="168" t="s">
        <v>632</v>
      </c>
      <c r="K53" s="160"/>
    </row>
    <row r="54" spans="1:11" s="146" customFormat="1" ht="30" customHeight="1">
      <c r="A54" s="159">
        <v>50</v>
      </c>
      <c r="B54" s="278"/>
      <c r="C54" s="271"/>
      <c r="D54" s="271"/>
      <c r="E54" s="271"/>
      <c r="F54" s="271"/>
      <c r="G54" s="164">
        <v>50</v>
      </c>
      <c r="H54" s="281"/>
      <c r="I54" s="168" t="s">
        <v>633</v>
      </c>
      <c r="J54" s="168" t="s">
        <v>634</v>
      </c>
      <c r="K54" s="160"/>
    </row>
    <row r="55" spans="1:11" s="146" customFormat="1" ht="30" customHeight="1">
      <c r="A55" s="159">
        <v>51</v>
      </c>
      <c r="B55" s="278"/>
      <c r="C55" s="271"/>
      <c r="D55" s="271"/>
      <c r="E55" s="271"/>
      <c r="F55" s="271"/>
      <c r="G55" s="164">
        <v>51</v>
      </c>
      <c r="H55" s="281" t="s">
        <v>635</v>
      </c>
      <c r="I55" s="156" t="s">
        <v>636</v>
      </c>
      <c r="J55" s="168" t="s">
        <v>621</v>
      </c>
      <c r="K55" s="160"/>
    </row>
    <row r="56" spans="1:11" s="146" customFormat="1" ht="30" customHeight="1">
      <c r="A56" s="159">
        <v>52</v>
      </c>
      <c r="B56" s="278"/>
      <c r="C56" s="271"/>
      <c r="D56" s="271"/>
      <c r="E56" s="271"/>
      <c r="F56" s="271"/>
      <c r="G56" s="164">
        <v>52</v>
      </c>
      <c r="H56" s="281"/>
      <c r="I56" s="156" t="s">
        <v>610</v>
      </c>
      <c r="J56" s="168" t="s">
        <v>611</v>
      </c>
      <c r="K56" s="160"/>
    </row>
    <row r="57" spans="1:11" s="146" customFormat="1" ht="30" customHeight="1">
      <c r="A57" s="159">
        <v>53</v>
      </c>
      <c r="B57" s="278"/>
      <c r="C57" s="271"/>
      <c r="D57" s="271"/>
      <c r="E57" s="271"/>
      <c r="F57" s="271"/>
      <c r="G57" s="164">
        <v>53</v>
      </c>
      <c r="H57" s="281"/>
      <c r="I57" s="156" t="s">
        <v>637</v>
      </c>
      <c r="J57" s="168" t="s">
        <v>1003</v>
      </c>
      <c r="K57" s="160"/>
    </row>
    <row r="58" spans="1:11" s="146" customFormat="1" ht="30" customHeight="1">
      <c r="A58" s="159">
        <v>54</v>
      </c>
      <c r="B58" s="278">
        <v>2</v>
      </c>
      <c r="C58" s="282" t="s">
        <v>1004</v>
      </c>
      <c r="D58" s="283" t="s">
        <v>937</v>
      </c>
      <c r="E58" s="271" t="s">
        <v>1012</v>
      </c>
      <c r="F58" s="271" t="s">
        <v>1011</v>
      </c>
      <c r="G58" s="164">
        <v>54</v>
      </c>
      <c r="H58" s="271" t="s">
        <v>938</v>
      </c>
      <c r="I58" s="271"/>
      <c r="J58" s="152" t="s">
        <v>936</v>
      </c>
      <c r="K58" s="160"/>
    </row>
    <row r="59" spans="1:11" s="146" customFormat="1" ht="30" customHeight="1">
      <c r="A59" s="159">
        <v>55</v>
      </c>
      <c r="B59" s="278"/>
      <c r="C59" s="282"/>
      <c r="D59" s="283"/>
      <c r="E59" s="271"/>
      <c r="F59" s="271"/>
      <c r="G59" s="164">
        <v>55</v>
      </c>
      <c r="H59" s="271" t="s">
        <v>941</v>
      </c>
      <c r="I59" s="271"/>
      <c r="J59" s="168" t="s">
        <v>942</v>
      </c>
      <c r="K59" s="160"/>
    </row>
    <row r="60" spans="1:11" s="146" customFormat="1" ht="30" customHeight="1">
      <c r="A60" s="159">
        <v>56</v>
      </c>
      <c r="B60" s="278"/>
      <c r="C60" s="282"/>
      <c r="D60" s="283"/>
      <c r="E60" s="271"/>
      <c r="F60" s="271"/>
      <c r="G60" s="164">
        <v>56</v>
      </c>
      <c r="H60" s="271" t="s">
        <v>966</v>
      </c>
      <c r="I60" s="271"/>
      <c r="J60" s="157" t="s">
        <v>967</v>
      </c>
      <c r="K60" s="160"/>
    </row>
    <row r="61" spans="1:11" s="146" customFormat="1" ht="30" customHeight="1">
      <c r="A61" s="159">
        <v>57</v>
      </c>
      <c r="B61" s="278"/>
      <c r="C61" s="282"/>
      <c r="D61" s="283"/>
      <c r="E61" s="271"/>
      <c r="F61" s="271"/>
      <c r="G61" s="164">
        <v>57</v>
      </c>
      <c r="H61" s="271" t="s">
        <v>672</v>
      </c>
      <c r="I61" s="271"/>
      <c r="J61" s="168"/>
      <c r="K61" s="160"/>
    </row>
    <row r="62" spans="1:11" s="146" customFormat="1" ht="30" customHeight="1">
      <c r="A62" s="159">
        <v>58</v>
      </c>
      <c r="B62" s="278"/>
      <c r="C62" s="282"/>
      <c r="D62" s="283"/>
      <c r="E62" s="271"/>
      <c r="F62" s="271"/>
      <c r="G62" s="164">
        <v>58</v>
      </c>
      <c r="H62" s="271" t="s">
        <v>673</v>
      </c>
      <c r="I62" s="271"/>
      <c r="J62" s="168" t="s">
        <v>674</v>
      </c>
      <c r="K62" s="160"/>
    </row>
    <row r="63" spans="1:11" s="146" customFormat="1" ht="30" customHeight="1">
      <c r="A63" s="159">
        <v>59</v>
      </c>
      <c r="B63" s="278"/>
      <c r="C63" s="282"/>
      <c r="D63" s="283"/>
      <c r="E63" s="271"/>
      <c r="F63" s="271"/>
      <c r="G63" s="164">
        <v>59</v>
      </c>
      <c r="H63" s="271" t="s">
        <v>947</v>
      </c>
      <c r="I63" s="271"/>
      <c r="J63" s="164" t="s">
        <v>951</v>
      </c>
      <c r="K63" s="160"/>
    </row>
    <row r="64" spans="1:11" s="146" customFormat="1" ht="30" customHeight="1">
      <c r="A64" s="159">
        <v>60</v>
      </c>
      <c r="B64" s="278"/>
      <c r="C64" s="282"/>
      <c r="D64" s="283"/>
      <c r="E64" s="271"/>
      <c r="F64" s="271"/>
      <c r="G64" s="164">
        <v>60</v>
      </c>
      <c r="H64" s="279" t="s">
        <v>971</v>
      </c>
      <c r="I64" s="279"/>
      <c r="J64" s="168" t="s">
        <v>972</v>
      </c>
      <c r="K64" s="160"/>
    </row>
    <row r="65" spans="1:253" s="146" customFormat="1" ht="30" customHeight="1">
      <c r="A65" s="159">
        <v>61</v>
      </c>
      <c r="B65" s="278"/>
      <c r="C65" s="282"/>
      <c r="D65" s="283"/>
      <c r="E65" s="271"/>
      <c r="F65" s="271"/>
      <c r="G65" s="164">
        <v>61</v>
      </c>
      <c r="H65" s="271" t="s">
        <v>980</v>
      </c>
      <c r="I65" s="271"/>
      <c r="J65" s="168" t="s">
        <v>958</v>
      </c>
      <c r="K65" s="160"/>
    </row>
    <row r="66" spans="1:253" s="146" customFormat="1" ht="24" customHeight="1">
      <c r="A66" s="159">
        <v>62</v>
      </c>
      <c r="B66" s="278"/>
      <c r="C66" s="282"/>
      <c r="D66" s="283"/>
      <c r="E66" s="271"/>
      <c r="F66" s="271"/>
      <c r="G66" s="164">
        <v>62</v>
      </c>
      <c r="H66" s="281" t="s">
        <v>609</v>
      </c>
      <c r="I66" s="168" t="s">
        <v>656</v>
      </c>
      <c r="J66" s="168" t="s">
        <v>657</v>
      </c>
      <c r="K66" s="160"/>
    </row>
    <row r="67" spans="1:253" s="146" customFormat="1" ht="24" customHeight="1">
      <c r="A67" s="159">
        <v>63</v>
      </c>
      <c r="B67" s="278"/>
      <c r="C67" s="282"/>
      <c r="D67" s="283"/>
      <c r="E67" s="271"/>
      <c r="F67" s="271"/>
      <c r="G67" s="164">
        <v>63</v>
      </c>
      <c r="H67" s="281"/>
      <c r="I67" s="168" t="s">
        <v>658</v>
      </c>
      <c r="J67" s="168" t="s">
        <v>997</v>
      </c>
      <c r="K67" s="160"/>
    </row>
    <row r="68" spans="1:253" s="146" customFormat="1" ht="40.5" customHeight="1">
      <c r="A68" s="159">
        <v>64</v>
      </c>
      <c r="B68" s="278"/>
      <c r="C68" s="282"/>
      <c r="D68" s="283"/>
      <c r="E68" s="271"/>
      <c r="F68" s="271"/>
      <c r="G68" s="164">
        <v>64</v>
      </c>
      <c r="H68" s="168" t="s">
        <v>615</v>
      </c>
      <c r="I68" s="168" t="s">
        <v>659</v>
      </c>
      <c r="J68" s="168" t="s">
        <v>660</v>
      </c>
      <c r="K68" s="160"/>
    </row>
    <row r="69" spans="1:253" s="146" customFormat="1" ht="40.5" customHeight="1">
      <c r="A69" s="159">
        <v>65</v>
      </c>
      <c r="B69" s="278"/>
      <c r="C69" s="282"/>
      <c r="D69" s="283"/>
      <c r="E69" s="271"/>
      <c r="F69" s="271"/>
      <c r="G69" s="164">
        <v>65</v>
      </c>
      <c r="H69" s="168" t="s">
        <v>619</v>
      </c>
      <c r="I69" s="168" t="s">
        <v>661</v>
      </c>
      <c r="J69" s="168" t="s">
        <v>662</v>
      </c>
      <c r="K69" s="160"/>
    </row>
    <row r="70" spans="1:253" s="146" customFormat="1" ht="28.5" customHeight="1">
      <c r="A70" s="159">
        <v>66</v>
      </c>
      <c r="B70" s="278"/>
      <c r="C70" s="282"/>
      <c r="D70" s="283"/>
      <c r="E70" s="271"/>
      <c r="F70" s="271"/>
      <c r="G70" s="164">
        <v>66</v>
      </c>
      <c r="H70" s="281" t="s">
        <v>635</v>
      </c>
      <c r="I70" s="156" t="s">
        <v>663</v>
      </c>
      <c r="J70" s="168" t="s">
        <v>664</v>
      </c>
      <c r="K70" s="160"/>
    </row>
    <row r="71" spans="1:253" s="146" customFormat="1" ht="28.5" customHeight="1">
      <c r="A71" s="159">
        <v>67</v>
      </c>
      <c r="B71" s="278"/>
      <c r="C71" s="282"/>
      <c r="D71" s="283"/>
      <c r="E71" s="271"/>
      <c r="F71" s="271"/>
      <c r="G71" s="164">
        <v>67</v>
      </c>
      <c r="H71" s="281"/>
      <c r="I71" s="156" t="s">
        <v>665</v>
      </c>
      <c r="J71" s="168" t="s">
        <v>666</v>
      </c>
      <c r="K71" s="160"/>
    </row>
    <row r="72" spans="1:253" s="146" customFormat="1" ht="28.5" customHeight="1">
      <c r="A72" s="159">
        <v>68</v>
      </c>
      <c r="B72" s="278"/>
      <c r="C72" s="282"/>
      <c r="D72" s="283"/>
      <c r="E72" s="271"/>
      <c r="F72" s="271"/>
      <c r="G72" s="164">
        <v>68</v>
      </c>
      <c r="H72" s="281"/>
      <c r="I72" s="156" t="s">
        <v>667</v>
      </c>
      <c r="J72" s="168" t="s">
        <v>668</v>
      </c>
      <c r="K72" s="160"/>
    </row>
    <row r="73" spans="1:253" s="146" customFormat="1" ht="28.5" customHeight="1">
      <c r="A73" s="159">
        <v>69</v>
      </c>
      <c r="B73" s="278"/>
      <c r="C73" s="282"/>
      <c r="D73" s="283"/>
      <c r="E73" s="271"/>
      <c r="F73" s="271"/>
      <c r="G73" s="164">
        <v>69</v>
      </c>
      <c r="H73" s="281"/>
      <c r="I73" s="156" t="s">
        <v>669</v>
      </c>
      <c r="J73" s="168" t="s">
        <v>670</v>
      </c>
      <c r="K73" s="160"/>
    </row>
    <row r="74" spans="1:253" s="146" customFormat="1" ht="28.5" customHeight="1">
      <c r="A74" s="159">
        <v>70</v>
      </c>
      <c r="B74" s="278"/>
      <c r="C74" s="282"/>
      <c r="D74" s="283"/>
      <c r="E74" s="271"/>
      <c r="F74" s="271"/>
      <c r="G74" s="164">
        <v>70</v>
      </c>
      <c r="H74" s="281"/>
      <c r="I74" s="156" t="s">
        <v>998</v>
      </c>
      <c r="J74" s="168" t="s">
        <v>671</v>
      </c>
      <c r="K74" s="160"/>
    </row>
    <row r="75" spans="1:253" s="146" customFormat="1" ht="30" customHeight="1">
      <c r="A75" s="159">
        <v>71</v>
      </c>
      <c r="B75" s="278">
        <v>3</v>
      </c>
      <c r="C75" s="284" t="s">
        <v>1005</v>
      </c>
      <c r="D75" s="271" t="s">
        <v>675</v>
      </c>
      <c r="E75" s="271" t="s">
        <v>978</v>
      </c>
      <c r="F75" s="271" t="s">
        <v>979</v>
      </c>
      <c r="G75" s="164">
        <v>71</v>
      </c>
      <c r="H75" s="271" t="s">
        <v>676</v>
      </c>
      <c r="I75" s="271"/>
      <c r="J75" s="168" t="s">
        <v>677</v>
      </c>
      <c r="K75" s="160"/>
    </row>
    <row r="76" spans="1:253" s="146" customFormat="1" ht="30" customHeight="1">
      <c r="A76" s="159">
        <v>72</v>
      </c>
      <c r="B76" s="278"/>
      <c r="C76" s="284"/>
      <c r="D76" s="271"/>
      <c r="E76" s="271"/>
      <c r="F76" s="271"/>
      <c r="G76" s="164">
        <v>72</v>
      </c>
      <c r="H76" s="271" t="s">
        <v>707</v>
      </c>
      <c r="I76" s="271"/>
      <c r="J76" s="168" t="s">
        <v>708</v>
      </c>
      <c r="K76" s="160"/>
    </row>
    <row r="77" spans="1:253" s="146" customFormat="1" ht="30" customHeight="1">
      <c r="A77" s="159">
        <v>73</v>
      </c>
      <c r="B77" s="278"/>
      <c r="C77" s="284"/>
      <c r="D77" s="271"/>
      <c r="E77" s="271"/>
      <c r="F77" s="271"/>
      <c r="G77" s="164">
        <v>73</v>
      </c>
      <c r="H77" s="271" t="s">
        <v>709</v>
      </c>
      <c r="I77" s="271"/>
      <c r="J77" s="168" t="s">
        <v>710</v>
      </c>
      <c r="K77" s="162"/>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5"/>
      <c r="BP77" s="145"/>
      <c r="BQ77" s="145"/>
      <c r="BR77" s="145"/>
      <c r="BS77" s="145"/>
      <c r="BT77" s="145"/>
      <c r="BU77" s="145"/>
      <c r="BV77" s="145"/>
      <c r="BW77" s="145"/>
      <c r="BX77" s="145"/>
      <c r="BY77" s="145"/>
      <c r="BZ77" s="145"/>
      <c r="CA77" s="145"/>
      <c r="CB77" s="145"/>
      <c r="CC77" s="145"/>
      <c r="CD77" s="145"/>
      <c r="CE77" s="145"/>
      <c r="CF77" s="145"/>
      <c r="CG77" s="145"/>
      <c r="CH77" s="145"/>
      <c r="CI77" s="145"/>
      <c r="CJ77" s="145"/>
      <c r="CK77" s="145"/>
      <c r="CL77" s="145"/>
      <c r="CM77" s="145"/>
      <c r="CN77" s="145"/>
      <c r="CO77" s="145"/>
      <c r="CP77" s="145"/>
      <c r="CQ77" s="145"/>
      <c r="CR77" s="145"/>
      <c r="CS77" s="145"/>
      <c r="CT77" s="145"/>
      <c r="CU77" s="145"/>
      <c r="CV77" s="145"/>
      <c r="CW77" s="145"/>
      <c r="CX77" s="145"/>
      <c r="CY77" s="145"/>
      <c r="CZ77" s="145"/>
      <c r="DA77" s="145"/>
      <c r="DB77" s="145"/>
      <c r="DC77" s="145"/>
      <c r="DD77" s="145"/>
      <c r="DE77" s="145"/>
      <c r="DF77" s="145"/>
      <c r="DG77" s="145"/>
      <c r="DH77" s="145"/>
      <c r="DI77" s="145"/>
      <c r="DJ77" s="145"/>
      <c r="DK77" s="145"/>
      <c r="DL77" s="145"/>
      <c r="DM77" s="145"/>
      <c r="DN77" s="145"/>
      <c r="DO77" s="145"/>
      <c r="DP77" s="145"/>
      <c r="DQ77" s="145"/>
      <c r="DR77" s="145"/>
      <c r="DS77" s="145"/>
      <c r="DT77" s="145"/>
      <c r="DU77" s="145"/>
      <c r="DV77" s="145"/>
      <c r="DW77" s="145"/>
      <c r="DX77" s="145"/>
      <c r="DY77" s="145"/>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5"/>
      <c r="FF77" s="145"/>
      <c r="FG77" s="145"/>
      <c r="FH77" s="145"/>
      <c r="FI77" s="145"/>
      <c r="FJ77" s="145"/>
      <c r="FK77" s="145"/>
      <c r="FL77" s="145"/>
      <c r="FM77" s="145"/>
      <c r="FN77" s="145"/>
      <c r="FO77" s="145"/>
      <c r="FP77" s="145"/>
      <c r="FQ77" s="145"/>
      <c r="FR77" s="145"/>
      <c r="FS77" s="145"/>
      <c r="FT77" s="145"/>
      <c r="FU77" s="145"/>
      <c r="FV77" s="145"/>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c r="GT77" s="145"/>
      <c r="GU77" s="145"/>
      <c r="GV77" s="145"/>
      <c r="GW77" s="145"/>
      <c r="GX77" s="145"/>
      <c r="GY77" s="145"/>
      <c r="GZ77" s="145"/>
      <c r="HA77" s="145"/>
      <c r="HB77" s="145"/>
      <c r="HC77" s="145"/>
      <c r="HD77" s="145"/>
      <c r="HE77" s="145"/>
      <c r="HF77" s="145"/>
      <c r="HG77" s="145"/>
      <c r="HH77" s="145"/>
      <c r="HI77" s="145"/>
      <c r="HJ77" s="145"/>
      <c r="HK77" s="145"/>
      <c r="HL77" s="145"/>
      <c r="HM77" s="145"/>
      <c r="HN77" s="145"/>
      <c r="HO77" s="145"/>
      <c r="HP77" s="145"/>
      <c r="HQ77" s="145"/>
      <c r="HR77" s="145"/>
      <c r="HS77" s="145"/>
      <c r="HT77" s="145"/>
      <c r="HU77" s="145"/>
      <c r="HV77" s="145"/>
      <c r="HW77" s="145"/>
      <c r="HX77" s="145"/>
      <c r="HY77" s="145"/>
      <c r="HZ77" s="145"/>
      <c r="IA77" s="145"/>
      <c r="IB77" s="145"/>
      <c r="IC77" s="145"/>
      <c r="ID77" s="145"/>
      <c r="IE77" s="145"/>
      <c r="IF77" s="145"/>
      <c r="IG77" s="145"/>
      <c r="IH77" s="145"/>
      <c r="II77" s="145"/>
      <c r="IJ77" s="145"/>
      <c r="IK77" s="145"/>
      <c r="IL77" s="145"/>
      <c r="IM77" s="145"/>
      <c r="IN77" s="145"/>
      <c r="IO77" s="145"/>
      <c r="IP77" s="145"/>
      <c r="IQ77" s="145"/>
      <c r="IR77" s="145"/>
      <c r="IS77" s="145"/>
    </row>
    <row r="78" spans="1:253" s="146" customFormat="1" ht="30" customHeight="1">
      <c r="A78" s="159">
        <v>74</v>
      </c>
      <c r="B78" s="278"/>
      <c r="C78" s="284"/>
      <c r="D78" s="271"/>
      <c r="E78" s="271"/>
      <c r="F78" s="271"/>
      <c r="G78" s="164">
        <v>74</v>
      </c>
      <c r="H78" s="271" t="s">
        <v>945</v>
      </c>
      <c r="I78" s="271"/>
      <c r="J78" s="166" t="s">
        <v>949</v>
      </c>
      <c r="K78" s="160"/>
    </row>
    <row r="79" spans="1:253" s="146" customFormat="1" ht="30" customHeight="1">
      <c r="A79" s="159">
        <v>75</v>
      </c>
      <c r="B79" s="278"/>
      <c r="C79" s="284"/>
      <c r="D79" s="271"/>
      <c r="E79" s="271"/>
      <c r="F79" s="271"/>
      <c r="G79" s="164">
        <v>75</v>
      </c>
      <c r="H79" s="271" t="s">
        <v>946</v>
      </c>
      <c r="I79" s="271"/>
      <c r="J79" s="166" t="s">
        <v>950</v>
      </c>
      <c r="K79" s="160"/>
    </row>
    <row r="80" spans="1:253" s="146" customFormat="1" ht="30" customHeight="1">
      <c r="A80" s="159">
        <v>76</v>
      </c>
      <c r="B80" s="278"/>
      <c r="C80" s="284"/>
      <c r="D80" s="271"/>
      <c r="E80" s="271"/>
      <c r="F80" s="271"/>
      <c r="G80" s="164">
        <v>76</v>
      </c>
      <c r="H80" s="271" t="s">
        <v>968</v>
      </c>
      <c r="I80" s="271"/>
      <c r="J80" s="168" t="s">
        <v>955</v>
      </c>
      <c r="K80" s="160"/>
    </row>
    <row r="81" spans="1:11" s="146" customFormat="1" ht="30" customHeight="1">
      <c r="A81" s="159">
        <v>77</v>
      </c>
      <c r="B81" s="278"/>
      <c r="C81" s="284"/>
      <c r="D81" s="271"/>
      <c r="E81" s="271"/>
      <c r="F81" s="271"/>
      <c r="G81" s="164">
        <v>77</v>
      </c>
      <c r="H81" s="281" t="s">
        <v>609</v>
      </c>
      <c r="I81" s="168" t="s">
        <v>678</v>
      </c>
      <c r="J81" s="168" t="s">
        <v>679</v>
      </c>
      <c r="K81" s="160"/>
    </row>
    <row r="82" spans="1:11" s="146" customFormat="1" ht="30" customHeight="1">
      <c r="A82" s="159">
        <v>78</v>
      </c>
      <c r="B82" s="278"/>
      <c r="C82" s="284"/>
      <c r="D82" s="271"/>
      <c r="E82" s="271"/>
      <c r="F82" s="271"/>
      <c r="G82" s="164">
        <v>78</v>
      </c>
      <c r="H82" s="281"/>
      <c r="I82" s="168" t="s">
        <v>680</v>
      </c>
      <c r="J82" s="168" t="s">
        <v>681</v>
      </c>
      <c r="K82" s="160"/>
    </row>
    <row r="83" spans="1:11" s="146" customFormat="1" ht="30" customHeight="1">
      <c r="A83" s="159">
        <v>79</v>
      </c>
      <c r="B83" s="278"/>
      <c r="C83" s="284"/>
      <c r="D83" s="271"/>
      <c r="E83" s="271"/>
      <c r="F83" s="271"/>
      <c r="G83" s="164">
        <v>79</v>
      </c>
      <c r="H83" s="281"/>
      <c r="I83" s="168" t="s">
        <v>682</v>
      </c>
      <c r="J83" s="168" t="s">
        <v>683</v>
      </c>
      <c r="K83" s="160"/>
    </row>
    <row r="84" spans="1:11" s="146" customFormat="1" ht="30" customHeight="1">
      <c r="A84" s="159">
        <v>80</v>
      </c>
      <c r="B84" s="278"/>
      <c r="C84" s="284"/>
      <c r="D84" s="271"/>
      <c r="E84" s="271"/>
      <c r="F84" s="271"/>
      <c r="G84" s="164">
        <v>80</v>
      </c>
      <c r="H84" s="281"/>
      <c r="I84" s="168" t="s">
        <v>684</v>
      </c>
      <c r="J84" s="168" t="s">
        <v>685</v>
      </c>
      <c r="K84" s="160"/>
    </row>
    <row r="85" spans="1:11" s="146" customFormat="1" ht="30" customHeight="1">
      <c r="A85" s="159">
        <v>81</v>
      </c>
      <c r="B85" s="278"/>
      <c r="C85" s="284"/>
      <c r="D85" s="271"/>
      <c r="E85" s="271"/>
      <c r="F85" s="271"/>
      <c r="G85" s="164">
        <v>81</v>
      </c>
      <c r="H85" s="281"/>
      <c r="I85" s="168" t="s">
        <v>686</v>
      </c>
      <c r="J85" s="168" t="s">
        <v>687</v>
      </c>
      <c r="K85" s="160"/>
    </row>
    <row r="86" spans="1:11" s="146" customFormat="1" ht="27" customHeight="1">
      <c r="A86" s="159">
        <v>82</v>
      </c>
      <c r="B86" s="278"/>
      <c r="C86" s="284"/>
      <c r="D86" s="271"/>
      <c r="E86" s="271"/>
      <c r="F86" s="271"/>
      <c r="G86" s="164">
        <v>82</v>
      </c>
      <c r="H86" s="281" t="s">
        <v>615</v>
      </c>
      <c r="I86" s="168" t="s">
        <v>688</v>
      </c>
      <c r="J86" s="168" t="s">
        <v>689</v>
      </c>
      <c r="K86" s="160"/>
    </row>
    <row r="87" spans="1:11" s="146" customFormat="1" ht="27" customHeight="1">
      <c r="A87" s="159">
        <v>83</v>
      </c>
      <c r="B87" s="278"/>
      <c r="C87" s="284"/>
      <c r="D87" s="271"/>
      <c r="E87" s="271"/>
      <c r="F87" s="271"/>
      <c r="G87" s="164">
        <v>83</v>
      </c>
      <c r="H87" s="281"/>
      <c r="I87" s="168" t="s">
        <v>690</v>
      </c>
      <c r="J87" s="168" t="s">
        <v>691</v>
      </c>
      <c r="K87" s="160"/>
    </row>
    <row r="88" spans="1:11" s="146" customFormat="1" ht="27" customHeight="1">
      <c r="A88" s="159">
        <v>84</v>
      </c>
      <c r="B88" s="278"/>
      <c r="C88" s="284"/>
      <c r="D88" s="271"/>
      <c r="E88" s="271"/>
      <c r="F88" s="271"/>
      <c r="G88" s="164">
        <v>84</v>
      </c>
      <c r="H88" s="281"/>
      <c r="I88" s="168" t="s">
        <v>692</v>
      </c>
      <c r="J88" s="168" t="s">
        <v>693</v>
      </c>
      <c r="K88" s="160"/>
    </row>
    <row r="89" spans="1:11" s="146" customFormat="1" ht="27" customHeight="1">
      <c r="A89" s="159">
        <v>85</v>
      </c>
      <c r="B89" s="278"/>
      <c r="C89" s="284"/>
      <c r="D89" s="271"/>
      <c r="E89" s="271"/>
      <c r="F89" s="271"/>
      <c r="G89" s="164">
        <v>85</v>
      </c>
      <c r="H89" s="281"/>
      <c r="I89" s="168" t="s">
        <v>694</v>
      </c>
      <c r="J89" s="168" t="s">
        <v>982</v>
      </c>
      <c r="K89" s="160"/>
    </row>
    <row r="90" spans="1:11" s="146" customFormat="1" ht="27" customHeight="1">
      <c r="A90" s="159">
        <v>86</v>
      </c>
      <c r="B90" s="278"/>
      <c r="C90" s="284"/>
      <c r="D90" s="271"/>
      <c r="E90" s="271"/>
      <c r="F90" s="271"/>
      <c r="G90" s="164">
        <v>86</v>
      </c>
      <c r="H90" s="281"/>
      <c r="I90" s="168" t="s">
        <v>695</v>
      </c>
      <c r="J90" s="168" t="s">
        <v>696</v>
      </c>
      <c r="K90" s="160"/>
    </row>
    <row r="91" spans="1:11" s="146" customFormat="1" ht="27" customHeight="1">
      <c r="A91" s="159">
        <v>87</v>
      </c>
      <c r="B91" s="278"/>
      <c r="C91" s="284"/>
      <c r="D91" s="271"/>
      <c r="E91" s="271"/>
      <c r="F91" s="271"/>
      <c r="G91" s="164">
        <v>87</v>
      </c>
      <c r="H91" s="281" t="s">
        <v>619</v>
      </c>
      <c r="I91" s="168" t="s">
        <v>697</v>
      </c>
      <c r="J91" s="168" t="s">
        <v>999</v>
      </c>
      <c r="K91" s="160"/>
    </row>
    <row r="92" spans="1:11" s="146" customFormat="1" ht="30" customHeight="1">
      <c r="A92" s="159">
        <v>88</v>
      </c>
      <c r="B92" s="278"/>
      <c r="C92" s="284"/>
      <c r="D92" s="271"/>
      <c r="E92" s="271"/>
      <c r="F92" s="271"/>
      <c r="G92" s="164">
        <v>88</v>
      </c>
      <c r="H92" s="281"/>
      <c r="I92" s="168" t="s">
        <v>642</v>
      </c>
      <c r="J92" s="168" t="s">
        <v>698</v>
      </c>
      <c r="K92" s="160"/>
    </row>
    <row r="93" spans="1:11" s="146" customFormat="1" ht="37.5" customHeight="1">
      <c r="A93" s="159">
        <v>89</v>
      </c>
      <c r="B93" s="278"/>
      <c r="C93" s="284"/>
      <c r="D93" s="271"/>
      <c r="E93" s="271"/>
      <c r="F93" s="271"/>
      <c r="G93" s="164">
        <v>89</v>
      </c>
      <c r="H93" s="168" t="s">
        <v>635</v>
      </c>
      <c r="I93" s="156" t="s">
        <v>699</v>
      </c>
      <c r="J93" s="168" t="s">
        <v>700</v>
      </c>
      <c r="K93" s="160"/>
    </row>
    <row r="94" spans="1:11" s="146" customFormat="1" ht="30" customHeight="1">
      <c r="A94" s="159">
        <v>90</v>
      </c>
      <c r="B94" s="278"/>
      <c r="C94" s="284"/>
      <c r="D94" s="271"/>
      <c r="E94" s="271"/>
      <c r="F94" s="271"/>
      <c r="G94" s="164">
        <v>90</v>
      </c>
      <c r="H94" s="281" t="s">
        <v>638</v>
      </c>
      <c r="I94" s="168" t="s">
        <v>701</v>
      </c>
      <c r="J94" s="168" t="s">
        <v>702</v>
      </c>
      <c r="K94" s="160"/>
    </row>
    <row r="95" spans="1:11" s="146" customFormat="1" ht="30" customHeight="1">
      <c r="A95" s="159">
        <v>91</v>
      </c>
      <c r="B95" s="278"/>
      <c r="C95" s="284"/>
      <c r="D95" s="271"/>
      <c r="E95" s="271"/>
      <c r="F95" s="271"/>
      <c r="G95" s="164">
        <v>91</v>
      </c>
      <c r="H95" s="281"/>
      <c r="I95" s="168" t="s">
        <v>703</v>
      </c>
      <c r="J95" s="168" t="s">
        <v>704</v>
      </c>
      <c r="K95" s="160"/>
    </row>
    <row r="96" spans="1:11" s="146" customFormat="1" ht="30" customHeight="1">
      <c r="A96" s="159">
        <v>92</v>
      </c>
      <c r="B96" s="278"/>
      <c r="C96" s="284"/>
      <c r="D96" s="271"/>
      <c r="E96" s="271"/>
      <c r="F96" s="271"/>
      <c r="G96" s="164">
        <v>92</v>
      </c>
      <c r="H96" s="281"/>
      <c r="I96" s="168" t="s">
        <v>705</v>
      </c>
      <c r="J96" s="168" t="s">
        <v>706</v>
      </c>
      <c r="K96" s="160"/>
    </row>
    <row r="97" spans="1:253" s="146" customFormat="1" ht="30" customHeight="1">
      <c r="A97" s="159">
        <v>93</v>
      </c>
      <c r="B97" s="278">
        <v>4</v>
      </c>
      <c r="C97" s="271" t="s">
        <v>1006</v>
      </c>
      <c r="D97" s="271" t="s">
        <v>711</v>
      </c>
      <c r="E97" s="271" t="s">
        <v>978</v>
      </c>
      <c r="F97" s="271" t="s">
        <v>979</v>
      </c>
      <c r="G97" s="164">
        <v>93</v>
      </c>
      <c r="H97" s="281" t="s">
        <v>615</v>
      </c>
      <c r="I97" s="168" t="s">
        <v>712</v>
      </c>
      <c r="J97" s="168" t="s">
        <v>713</v>
      </c>
      <c r="K97" s="160"/>
    </row>
    <row r="98" spans="1:253" s="146" customFormat="1" ht="30" customHeight="1">
      <c r="A98" s="159">
        <v>94</v>
      </c>
      <c r="B98" s="278"/>
      <c r="C98" s="271"/>
      <c r="D98" s="271"/>
      <c r="E98" s="271"/>
      <c r="F98" s="271"/>
      <c r="G98" s="164">
        <v>94</v>
      </c>
      <c r="H98" s="281"/>
      <c r="I98" s="168" t="s">
        <v>714</v>
      </c>
      <c r="J98" s="168" t="s">
        <v>715</v>
      </c>
      <c r="K98" s="160"/>
    </row>
    <row r="99" spans="1:253" s="146" customFormat="1" ht="30" customHeight="1">
      <c r="A99" s="159">
        <v>95</v>
      </c>
      <c r="B99" s="278"/>
      <c r="C99" s="271"/>
      <c r="D99" s="271"/>
      <c r="E99" s="271"/>
      <c r="F99" s="271"/>
      <c r="G99" s="164">
        <v>95</v>
      </c>
      <c r="H99" s="281"/>
      <c r="I99" s="168" t="s">
        <v>716</v>
      </c>
      <c r="J99" s="168" t="s">
        <v>717</v>
      </c>
      <c r="K99" s="160"/>
    </row>
    <row r="100" spans="1:253" s="146" customFormat="1" ht="30" customHeight="1">
      <c r="A100" s="159">
        <v>96</v>
      </c>
      <c r="B100" s="278"/>
      <c r="C100" s="271"/>
      <c r="D100" s="271"/>
      <c r="E100" s="271"/>
      <c r="F100" s="271"/>
      <c r="G100" s="164">
        <v>96</v>
      </c>
      <c r="H100" s="281"/>
      <c r="I100" s="168" t="s">
        <v>718</v>
      </c>
      <c r="J100" s="168" t="s">
        <v>719</v>
      </c>
      <c r="K100" s="160"/>
    </row>
    <row r="101" spans="1:253" s="146" customFormat="1" ht="37.5" customHeight="1">
      <c r="A101" s="159">
        <v>97</v>
      </c>
      <c r="B101" s="278"/>
      <c r="C101" s="271"/>
      <c r="D101" s="271"/>
      <c r="E101" s="271"/>
      <c r="F101" s="271"/>
      <c r="G101" s="164">
        <v>97</v>
      </c>
      <c r="H101" s="168" t="s">
        <v>635</v>
      </c>
      <c r="I101" s="156" t="s">
        <v>720</v>
      </c>
      <c r="J101" s="168" t="s">
        <v>721</v>
      </c>
      <c r="K101" s="160"/>
    </row>
    <row r="102" spans="1:253" s="146" customFormat="1" ht="27" customHeight="1">
      <c r="A102" s="159">
        <v>98</v>
      </c>
      <c r="B102" s="278">
        <v>5</v>
      </c>
      <c r="C102" s="271" t="s">
        <v>722</v>
      </c>
      <c r="D102" s="285" t="s">
        <v>723</v>
      </c>
      <c r="E102" s="271" t="s">
        <v>978</v>
      </c>
      <c r="F102" s="271" t="s">
        <v>979</v>
      </c>
      <c r="G102" s="164">
        <v>98</v>
      </c>
      <c r="H102" s="281" t="s">
        <v>615</v>
      </c>
      <c r="I102" s="168" t="s">
        <v>724</v>
      </c>
      <c r="J102" s="168" t="s">
        <v>725</v>
      </c>
      <c r="K102" s="160"/>
    </row>
    <row r="103" spans="1:253" s="146" customFormat="1" ht="27" customHeight="1">
      <c r="A103" s="159">
        <v>99</v>
      </c>
      <c r="B103" s="278"/>
      <c r="C103" s="271"/>
      <c r="D103" s="285"/>
      <c r="E103" s="271"/>
      <c r="F103" s="271"/>
      <c r="G103" s="164">
        <v>99</v>
      </c>
      <c r="H103" s="281"/>
      <c r="I103" s="168" t="s">
        <v>726</v>
      </c>
      <c r="J103" s="168" t="s">
        <v>727</v>
      </c>
      <c r="K103" s="160"/>
    </row>
    <row r="104" spans="1:253" s="146" customFormat="1" ht="27" customHeight="1">
      <c r="A104" s="159">
        <v>100</v>
      </c>
      <c r="B104" s="278"/>
      <c r="C104" s="271"/>
      <c r="D104" s="285"/>
      <c r="E104" s="271"/>
      <c r="F104" s="271"/>
      <c r="G104" s="164">
        <v>100</v>
      </c>
      <c r="H104" s="281" t="s">
        <v>635</v>
      </c>
      <c r="I104" s="156" t="s">
        <v>728</v>
      </c>
      <c r="J104" s="168" t="s">
        <v>996</v>
      </c>
      <c r="K104" s="160"/>
    </row>
    <row r="105" spans="1:253" s="146" customFormat="1" ht="27" customHeight="1">
      <c r="A105" s="159">
        <v>101</v>
      </c>
      <c r="B105" s="278"/>
      <c r="C105" s="271"/>
      <c r="D105" s="285"/>
      <c r="E105" s="271"/>
      <c r="F105" s="271"/>
      <c r="G105" s="164">
        <v>101</v>
      </c>
      <c r="H105" s="281"/>
      <c r="I105" s="156" t="s">
        <v>729</v>
      </c>
      <c r="J105" s="168" t="s">
        <v>730</v>
      </c>
      <c r="K105" s="160"/>
    </row>
    <row r="106" spans="1:253" s="146" customFormat="1" ht="30" customHeight="1">
      <c r="A106" s="159">
        <v>102</v>
      </c>
      <c r="B106" s="278"/>
      <c r="C106" s="271"/>
      <c r="D106" s="285"/>
      <c r="E106" s="271"/>
      <c r="F106" s="271"/>
      <c r="G106" s="164">
        <v>102</v>
      </c>
      <c r="H106" s="271" t="s">
        <v>731</v>
      </c>
      <c r="I106" s="271"/>
      <c r="J106" s="168" t="s">
        <v>732</v>
      </c>
      <c r="K106" s="160"/>
    </row>
    <row r="107" spans="1:253" s="146" customFormat="1" ht="30" customHeight="1">
      <c r="A107" s="159">
        <v>103</v>
      </c>
      <c r="B107" s="163">
        <v>6</v>
      </c>
      <c r="C107" s="164" t="s">
        <v>1007</v>
      </c>
      <c r="D107" s="164" t="s">
        <v>953</v>
      </c>
      <c r="E107" s="164" t="s">
        <v>978</v>
      </c>
      <c r="F107" s="164" t="s">
        <v>979</v>
      </c>
      <c r="G107" s="164">
        <v>103</v>
      </c>
      <c r="H107" s="271" t="s">
        <v>969</v>
      </c>
      <c r="I107" s="271"/>
      <c r="J107" s="166" t="s">
        <v>954</v>
      </c>
      <c r="K107" s="160"/>
    </row>
    <row r="108" spans="1:253" s="146" customFormat="1" ht="30" customHeight="1">
      <c r="A108" s="159">
        <v>104</v>
      </c>
      <c r="B108" s="163">
        <v>7</v>
      </c>
      <c r="C108" s="166" t="s">
        <v>1008</v>
      </c>
      <c r="D108" s="158" t="s">
        <v>983</v>
      </c>
      <c r="E108" s="164" t="s">
        <v>978</v>
      </c>
      <c r="F108" s="164" t="s">
        <v>979</v>
      </c>
      <c r="G108" s="164">
        <v>104</v>
      </c>
      <c r="H108" s="271" t="s">
        <v>733</v>
      </c>
      <c r="I108" s="271"/>
      <c r="J108" s="155" t="s">
        <v>734</v>
      </c>
      <c r="K108" s="160"/>
    </row>
    <row r="109" spans="1:253" s="146" customFormat="1" ht="30" customHeight="1">
      <c r="A109" s="159">
        <v>105</v>
      </c>
      <c r="B109" s="163">
        <v>8</v>
      </c>
      <c r="C109" s="168" t="s">
        <v>1009</v>
      </c>
      <c r="D109" s="158" t="s">
        <v>984</v>
      </c>
      <c r="E109" s="164" t="s">
        <v>978</v>
      </c>
      <c r="F109" s="164" t="s">
        <v>979</v>
      </c>
      <c r="G109" s="164">
        <v>105</v>
      </c>
      <c r="H109" s="271" t="s">
        <v>735</v>
      </c>
      <c r="I109" s="271"/>
      <c r="J109" s="169" t="s">
        <v>736</v>
      </c>
      <c r="K109" s="162"/>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c r="DA109" s="145"/>
      <c r="DB109" s="145"/>
      <c r="DC109" s="145"/>
      <c r="DD109" s="145"/>
      <c r="DE109" s="145"/>
      <c r="DF109" s="145"/>
      <c r="DG109" s="145"/>
      <c r="DH109" s="145"/>
      <c r="DI109" s="145"/>
      <c r="DJ109" s="145"/>
      <c r="DK109" s="145"/>
      <c r="DL109" s="145"/>
      <c r="DM109" s="145"/>
      <c r="DN109" s="145"/>
      <c r="DO109" s="145"/>
      <c r="DP109" s="145"/>
      <c r="DQ109" s="145"/>
      <c r="DR109" s="145"/>
      <c r="DS109" s="145"/>
      <c r="DT109" s="145"/>
      <c r="DU109" s="145"/>
      <c r="DV109" s="145"/>
      <c r="DW109" s="145"/>
      <c r="DX109" s="145"/>
      <c r="DY109" s="145"/>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c r="EZ109" s="145"/>
      <c r="FA109" s="145"/>
      <c r="FB109" s="145"/>
      <c r="FC109" s="145"/>
      <c r="FD109" s="145"/>
      <c r="FE109" s="145"/>
      <c r="FF109" s="145"/>
      <c r="FG109" s="145"/>
      <c r="FH109" s="145"/>
      <c r="FI109" s="145"/>
      <c r="FJ109" s="145"/>
      <c r="FK109" s="145"/>
      <c r="FL109" s="145"/>
      <c r="FM109" s="145"/>
      <c r="FN109" s="145"/>
      <c r="FO109" s="145"/>
      <c r="FP109" s="145"/>
      <c r="FQ109" s="145"/>
      <c r="FR109" s="145"/>
      <c r="FS109" s="145"/>
      <c r="FT109" s="145"/>
      <c r="FU109" s="145"/>
      <c r="FV109" s="145"/>
      <c r="FW109" s="145"/>
      <c r="FX109" s="145"/>
      <c r="FY109" s="145"/>
      <c r="FZ109" s="145"/>
      <c r="GA109" s="145"/>
      <c r="GB109" s="145"/>
      <c r="GC109" s="145"/>
      <c r="GD109" s="145"/>
      <c r="GE109" s="145"/>
      <c r="GF109" s="145"/>
      <c r="GG109" s="145"/>
      <c r="GH109" s="145"/>
      <c r="GI109" s="145"/>
      <c r="GJ109" s="145"/>
      <c r="GK109" s="145"/>
      <c r="GL109" s="145"/>
      <c r="GM109" s="145"/>
      <c r="GN109" s="145"/>
      <c r="GO109" s="145"/>
      <c r="GP109" s="145"/>
      <c r="GQ109" s="145"/>
      <c r="GR109" s="145"/>
      <c r="GS109" s="145"/>
      <c r="GT109" s="145"/>
      <c r="GU109" s="145"/>
      <c r="GV109" s="145"/>
      <c r="GW109" s="145"/>
      <c r="GX109" s="145"/>
      <c r="GY109" s="145"/>
      <c r="GZ109" s="145"/>
      <c r="HA109" s="145"/>
      <c r="HB109" s="145"/>
      <c r="HC109" s="145"/>
      <c r="HD109" s="145"/>
      <c r="HE109" s="145"/>
      <c r="HF109" s="145"/>
      <c r="HG109" s="145"/>
      <c r="HH109" s="145"/>
      <c r="HI109" s="145"/>
      <c r="HJ109" s="145"/>
      <c r="HK109" s="145"/>
      <c r="HL109" s="145"/>
      <c r="HM109" s="145"/>
      <c r="HN109" s="145"/>
      <c r="HO109" s="145"/>
      <c r="HP109" s="145"/>
      <c r="HQ109" s="145"/>
      <c r="HR109" s="145"/>
      <c r="HS109" s="145"/>
      <c r="HT109" s="145"/>
      <c r="HU109" s="145"/>
      <c r="HV109" s="145"/>
      <c r="HW109" s="145"/>
      <c r="HX109" s="145"/>
      <c r="HY109" s="145"/>
      <c r="HZ109" s="145"/>
      <c r="IA109" s="145"/>
      <c r="IB109" s="145"/>
      <c r="IC109" s="145"/>
      <c r="ID109" s="145"/>
      <c r="IE109" s="145"/>
      <c r="IF109" s="145"/>
      <c r="IG109" s="145"/>
      <c r="IH109" s="145"/>
      <c r="II109" s="145"/>
      <c r="IJ109" s="145"/>
      <c r="IK109" s="145"/>
      <c r="IL109" s="145"/>
      <c r="IM109" s="145"/>
      <c r="IN109" s="145"/>
      <c r="IO109" s="145"/>
      <c r="IP109" s="145"/>
      <c r="IQ109" s="145"/>
      <c r="IR109" s="145"/>
      <c r="IS109" s="145"/>
    </row>
    <row r="110" spans="1:253" s="146" customFormat="1" ht="30" customHeight="1">
      <c r="A110" s="159">
        <v>106</v>
      </c>
      <c r="B110" s="163">
        <v>9</v>
      </c>
      <c r="C110" s="164" t="s">
        <v>1010</v>
      </c>
      <c r="D110" s="164" t="s">
        <v>957</v>
      </c>
      <c r="E110" s="164" t="s">
        <v>978</v>
      </c>
      <c r="F110" s="164" t="s">
        <v>979</v>
      </c>
      <c r="G110" s="164">
        <v>106</v>
      </c>
      <c r="H110" s="271" t="s">
        <v>980</v>
      </c>
      <c r="I110" s="271"/>
      <c r="J110" s="169" t="s">
        <v>985</v>
      </c>
      <c r="K110" s="162"/>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c r="DA110" s="145"/>
      <c r="DB110" s="145"/>
      <c r="DC110" s="145"/>
      <c r="DD110" s="145"/>
      <c r="DE110" s="145"/>
      <c r="DF110" s="145"/>
      <c r="DG110" s="145"/>
      <c r="DH110" s="145"/>
      <c r="DI110" s="145"/>
      <c r="DJ110" s="145"/>
      <c r="DK110" s="145"/>
      <c r="DL110" s="145"/>
      <c r="DM110" s="145"/>
      <c r="DN110" s="145"/>
      <c r="DO110" s="145"/>
      <c r="DP110" s="145"/>
      <c r="DQ110" s="145"/>
      <c r="DR110" s="145"/>
      <c r="DS110" s="145"/>
      <c r="DT110" s="145"/>
      <c r="DU110" s="145"/>
      <c r="DV110" s="145"/>
      <c r="DW110" s="145"/>
      <c r="DX110" s="145"/>
      <c r="DY110" s="145"/>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c r="EZ110" s="145"/>
      <c r="FA110" s="145"/>
      <c r="FB110" s="145"/>
      <c r="FC110" s="145"/>
      <c r="FD110" s="145"/>
      <c r="FE110" s="145"/>
      <c r="FF110" s="145"/>
      <c r="FG110" s="145"/>
      <c r="FH110" s="145"/>
      <c r="FI110" s="145"/>
      <c r="FJ110" s="145"/>
      <c r="FK110" s="145"/>
      <c r="FL110" s="145"/>
      <c r="FM110" s="145"/>
      <c r="FN110" s="145"/>
      <c r="FO110" s="145"/>
      <c r="FP110" s="145"/>
      <c r="FQ110" s="145"/>
      <c r="FR110" s="145"/>
      <c r="FS110" s="145"/>
      <c r="FT110" s="145"/>
      <c r="FU110" s="145"/>
      <c r="FV110" s="145"/>
      <c r="FW110" s="145"/>
      <c r="FX110" s="145"/>
      <c r="FY110" s="145"/>
      <c r="FZ110" s="145"/>
      <c r="GA110" s="145"/>
      <c r="GB110" s="145"/>
      <c r="GC110" s="145"/>
      <c r="GD110" s="145"/>
      <c r="GE110" s="145"/>
      <c r="GF110" s="145"/>
      <c r="GG110" s="145"/>
      <c r="GH110" s="145"/>
      <c r="GI110" s="145"/>
      <c r="GJ110" s="145"/>
      <c r="GK110" s="145"/>
      <c r="GL110" s="145"/>
      <c r="GM110" s="145"/>
      <c r="GN110" s="145"/>
      <c r="GO110" s="145"/>
      <c r="GP110" s="145"/>
      <c r="GQ110" s="145"/>
      <c r="GR110" s="145"/>
      <c r="GS110" s="145"/>
      <c r="GT110" s="145"/>
      <c r="GU110" s="145"/>
      <c r="GV110" s="145"/>
      <c r="GW110" s="145"/>
      <c r="GX110" s="145"/>
      <c r="GY110" s="145"/>
      <c r="GZ110" s="145"/>
      <c r="HA110" s="145"/>
      <c r="HB110" s="145"/>
      <c r="HC110" s="145"/>
      <c r="HD110" s="145"/>
      <c r="HE110" s="145"/>
      <c r="HF110" s="145"/>
      <c r="HG110" s="145"/>
      <c r="HH110" s="145"/>
      <c r="HI110" s="145"/>
      <c r="HJ110" s="145"/>
      <c r="HK110" s="145"/>
      <c r="HL110" s="145"/>
      <c r="HM110" s="145"/>
      <c r="HN110" s="145"/>
      <c r="HO110" s="145"/>
      <c r="HP110" s="145"/>
      <c r="HQ110" s="145"/>
      <c r="HR110" s="145"/>
      <c r="HS110" s="145"/>
      <c r="HT110" s="145"/>
      <c r="HU110" s="145"/>
      <c r="HV110" s="145"/>
      <c r="HW110" s="145"/>
      <c r="HX110" s="145"/>
      <c r="HY110" s="145"/>
      <c r="HZ110" s="145"/>
      <c r="IA110" s="145"/>
      <c r="IB110" s="145"/>
      <c r="IC110" s="145"/>
      <c r="ID110" s="145"/>
      <c r="IE110" s="145"/>
      <c r="IF110" s="145"/>
      <c r="IG110" s="145"/>
      <c r="IH110" s="145"/>
      <c r="II110" s="145"/>
      <c r="IJ110" s="145"/>
      <c r="IK110" s="145"/>
      <c r="IL110" s="145"/>
      <c r="IM110" s="145"/>
      <c r="IN110" s="145"/>
      <c r="IO110" s="145"/>
      <c r="IP110" s="145"/>
      <c r="IQ110" s="145"/>
      <c r="IR110" s="145"/>
      <c r="IS110" s="145"/>
    </row>
    <row r="111" spans="1:253" s="146" customFormat="1" ht="30" customHeight="1">
      <c r="A111" s="149"/>
      <c r="B111" s="148"/>
      <c r="C111" s="148"/>
      <c r="D111" s="148"/>
      <c r="E111" s="148"/>
      <c r="F111" s="148"/>
      <c r="G111" s="148"/>
      <c r="H111" s="148"/>
      <c r="I111" s="148"/>
      <c r="J111" s="148"/>
    </row>
  </sheetData>
  <autoFilter ref="B4:J111"/>
  <mergeCells count="95">
    <mergeCell ref="H107:I107"/>
    <mergeCell ref="H108:I108"/>
    <mergeCell ref="H109:I109"/>
    <mergeCell ref="H110:I110"/>
    <mergeCell ref="H97:H100"/>
    <mergeCell ref="B102:B106"/>
    <mergeCell ref="C102:C106"/>
    <mergeCell ref="D102:D106"/>
    <mergeCell ref="E102:E106"/>
    <mergeCell ref="F102:F106"/>
    <mergeCell ref="H102:H103"/>
    <mergeCell ref="H104:H105"/>
    <mergeCell ref="H106:I106"/>
    <mergeCell ref="B97:B101"/>
    <mergeCell ref="C97:C101"/>
    <mergeCell ref="D97:D101"/>
    <mergeCell ref="E97:E101"/>
    <mergeCell ref="F97:F101"/>
    <mergeCell ref="H77:I77"/>
    <mergeCell ref="H78:I78"/>
    <mergeCell ref="H79:I79"/>
    <mergeCell ref="B75:B96"/>
    <mergeCell ref="C75:C96"/>
    <mergeCell ref="D75:D96"/>
    <mergeCell ref="E75:E96"/>
    <mergeCell ref="F75:F96"/>
    <mergeCell ref="H80:I80"/>
    <mergeCell ref="H81:H85"/>
    <mergeCell ref="H86:H90"/>
    <mergeCell ref="H91:H92"/>
    <mergeCell ref="H94:H96"/>
    <mergeCell ref="B58:B74"/>
    <mergeCell ref="C58:C74"/>
    <mergeCell ref="D58:D74"/>
    <mergeCell ref="E58:E74"/>
    <mergeCell ref="F58:F74"/>
    <mergeCell ref="H65:I65"/>
    <mergeCell ref="H66:H67"/>
    <mergeCell ref="H75:I75"/>
    <mergeCell ref="H76:I76"/>
    <mergeCell ref="H70:H74"/>
    <mergeCell ref="H31:I31"/>
    <mergeCell ref="H32:I32"/>
    <mergeCell ref="H33:I33"/>
    <mergeCell ref="H34:I34"/>
    <mergeCell ref="H35:I35"/>
    <mergeCell ref="H63:I63"/>
    <mergeCell ref="H64:I64"/>
    <mergeCell ref="J37:J38"/>
    <mergeCell ref="H39:I39"/>
    <mergeCell ref="H40:H43"/>
    <mergeCell ref="H44:H46"/>
    <mergeCell ref="H47:H54"/>
    <mergeCell ref="H55:H57"/>
    <mergeCell ref="H37:I38"/>
    <mergeCell ref="H58:I58"/>
    <mergeCell ref="H59:I59"/>
    <mergeCell ref="H60:I60"/>
    <mergeCell ref="H61:I61"/>
    <mergeCell ref="H62:I62"/>
    <mergeCell ref="H30:I30"/>
    <mergeCell ref="H19:I19"/>
    <mergeCell ref="H20:I20"/>
    <mergeCell ref="H21:I21"/>
    <mergeCell ref="H22:I22"/>
    <mergeCell ref="H23:I23"/>
    <mergeCell ref="H24:I24"/>
    <mergeCell ref="H25:I25"/>
    <mergeCell ref="H26:I26"/>
    <mergeCell ref="H27:I27"/>
    <mergeCell ref="H28:I28"/>
    <mergeCell ref="H29:I29"/>
    <mergeCell ref="A1:C1"/>
    <mergeCell ref="A2:K2"/>
    <mergeCell ref="H4:I4"/>
    <mergeCell ref="H5:I5"/>
    <mergeCell ref="H6:I6"/>
    <mergeCell ref="A3:K3"/>
    <mergeCell ref="F5:F57"/>
    <mergeCell ref="E5:E57"/>
    <mergeCell ref="D5:D57"/>
    <mergeCell ref="C5:C57"/>
    <mergeCell ref="B5:B57"/>
    <mergeCell ref="H18:I18"/>
    <mergeCell ref="H7:I7"/>
    <mergeCell ref="H8:I8"/>
    <mergeCell ref="H9:I9"/>
    <mergeCell ref="H10:I10"/>
    <mergeCell ref="H16:I16"/>
    <mergeCell ref="H17:I17"/>
    <mergeCell ref="H11:I11"/>
    <mergeCell ref="H12:I12"/>
    <mergeCell ref="H13:I13"/>
    <mergeCell ref="H14:I14"/>
    <mergeCell ref="H15:I15"/>
  </mergeCells>
  <phoneticPr fontId="35" type="noConversion"/>
  <pageMargins left="0.98425196850393704" right="0.9055118110236221" top="0.94488188976377963" bottom="0.94488188976377963" header="0.31496062992125984" footer="0.19685039370078741"/>
  <pageSetup paperSize="8" scale="1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G13" sqref="G13"/>
    </sheetView>
  </sheetViews>
  <sheetFormatPr defaultColWidth="9" defaultRowHeight="13.5"/>
  <sheetData>
    <row r="1" spans="1:5">
      <c r="B1" t="s">
        <v>737</v>
      </c>
      <c r="C1" t="s">
        <v>738</v>
      </c>
      <c r="D1" t="s">
        <v>739</v>
      </c>
      <c r="E1" t="s">
        <v>740</v>
      </c>
    </row>
    <row r="2" spans="1:5">
      <c r="A2" t="s">
        <v>741</v>
      </c>
      <c r="B2">
        <v>1000</v>
      </c>
      <c r="C2">
        <v>2000</v>
      </c>
      <c r="D2">
        <v>3000</v>
      </c>
      <c r="E2">
        <v>4000</v>
      </c>
    </row>
    <row r="3" spans="1:5">
      <c r="A3" t="s">
        <v>742</v>
      </c>
      <c r="C3">
        <v>100</v>
      </c>
      <c r="D3">
        <v>70</v>
      </c>
      <c r="E3">
        <v>100</v>
      </c>
    </row>
    <row r="4" spans="1:5">
      <c r="A4" t="s">
        <v>743</v>
      </c>
      <c r="B4">
        <v>85</v>
      </c>
      <c r="D4">
        <v>73</v>
      </c>
      <c r="E4">
        <v>95</v>
      </c>
    </row>
    <row r="5" spans="1:5">
      <c r="A5" t="s">
        <v>744</v>
      </c>
      <c r="B5" s="286">
        <v>5</v>
      </c>
      <c r="C5" s="286"/>
      <c r="D5" s="286"/>
      <c r="E5" s="286"/>
    </row>
    <row r="11" spans="1:5">
      <c r="A11" t="s">
        <v>745</v>
      </c>
      <c r="B11" t="s">
        <v>742</v>
      </c>
      <c r="C11">
        <f>(C3+D3+E3)/3</f>
        <v>90</v>
      </c>
    </row>
    <row r="12" spans="1:5">
      <c r="B12" t="s">
        <v>743</v>
      </c>
      <c r="C12" s="78">
        <f>(B4*B2+D4*D2+E4*E2)/(B2+D2+E2)</f>
        <v>85.5</v>
      </c>
    </row>
  </sheetData>
  <mergeCells count="1">
    <mergeCell ref="B5:E5"/>
  </mergeCells>
  <phoneticPr fontId="3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8"/>
  <sheetViews>
    <sheetView topLeftCell="A30" workbookViewId="0">
      <selection activeCell="D42" sqref="D42"/>
    </sheetView>
  </sheetViews>
  <sheetFormatPr defaultColWidth="9" defaultRowHeight="18.75"/>
  <cols>
    <col min="1" max="1" width="8.25" style="5" customWidth="1"/>
    <col min="2" max="2" width="22.25" style="6"/>
    <col min="3" max="3" width="24.5" style="7" customWidth="1"/>
    <col min="4" max="4" width="25.375" style="5" customWidth="1"/>
    <col min="5" max="5" width="10.875" style="7" customWidth="1"/>
    <col min="6" max="6" width="12.875" style="5" customWidth="1"/>
    <col min="7" max="7" width="21.125" style="8" customWidth="1"/>
    <col min="8" max="8" width="30.125" style="5" customWidth="1"/>
    <col min="9" max="16384" width="9" style="5"/>
  </cols>
  <sheetData>
    <row r="1" spans="1:7" ht="30" customHeight="1">
      <c r="A1" s="287" t="s">
        <v>746</v>
      </c>
      <c r="B1" s="287"/>
      <c r="C1" s="287"/>
      <c r="D1" s="287"/>
      <c r="E1" s="287"/>
      <c r="F1" s="287"/>
    </row>
    <row r="2" spans="1:7" s="1" customFormat="1" ht="38.25" customHeight="1">
      <c r="A2" s="9" t="s">
        <v>582</v>
      </c>
      <c r="B2" s="10" t="s">
        <v>583</v>
      </c>
      <c r="C2" s="11" t="s">
        <v>479</v>
      </c>
      <c r="D2" s="9" t="s">
        <v>586</v>
      </c>
      <c r="E2" s="12" t="s">
        <v>747</v>
      </c>
      <c r="F2" s="9" t="s">
        <v>587</v>
      </c>
      <c r="G2" s="8"/>
    </row>
    <row r="3" spans="1:7" s="2" customFormat="1" ht="24" customHeight="1">
      <c r="A3" s="288">
        <v>1</v>
      </c>
      <c r="B3" s="288" t="s">
        <v>492</v>
      </c>
      <c r="C3" s="14" t="s">
        <v>520</v>
      </c>
      <c r="D3" s="15" t="s">
        <v>591</v>
      </c>
      <c r="E3" s="16">
        <v>785.02779999999996</v>
      </c>
      <c r="F3" s="15" t="s">
        <v>748</v>
      </c>
      <c r="G3" s="17" t="s">
        <v>749</v>
      </c>
    </row>
    <row r="4" spans="1:7" s="2" customFormat="1" ht="24" customHeight="1">
      <c r="A4" s="289">
        <v>2</v>
      </c>
      <c r="B4" s="289"/>
      <c r="C4" s="18" t="s">
        <v>750</v>
      </c>
      <c r="D4" s="19" t="s">
        <v>751</v>
      </c>
      <c r="E4" s="16">
        <v>252.5</v>
      </c>
      <c r="F4" s="15" t="s">
        <v>748</v>
      </c>
      <c r="G4" s="17"/>
    </row>
    <row r="5" spans="1:7" s="2" customFormat="1" ht="24" customHeight="1">
      <c r="A5" s="289">
        <v>3</v>
      </c>
      <c r="B5" s="289"/>
      <c r="C5" s="18" t="s">
        <v>517</v>
      </c>
      <c r="D5" s="19" t="s">
        <v>752</v>
      </c>
      <c r="E5" s="16">
        <v>453.6</v>
      </c>
      <c r="F5" s="15" t="s">
        <v>748</v>
      </c>
      <c r="G5" s="17"/>
    </row>
    <row r="6" spans="1:7" s="2" customFormat="1" ht="24" customHeight="1">
      <c r="A6" s="289">
        <v>4</v>
      </c>
      <c r="B6" s="289"/>
      <c r="C6" s="20" t="s">
        <v>518</v>
      </c>
      <c r="D6" s="19" t="s">
        <v>753</v>
      </c>
      <c r="E6" s="16">
        <v>43.86</v>
      </c>
      <c r="F6" s="15" t="s">
        <v>748</v>
      </c>
      <c r="G6" s="17" t="s">
        <v>754</v>
      </c>
    </row>
    <row r="7" spans="1:7" s="2" customFormat="1" ht="24" customHeight="1">
      <c r="A7" s="289">
        <v>5</v>
      </c>
      <c r="B7" s="289"/>
      <c r="C7" s="18" t="s">
        <v>519</v>
      </c>
      <c r="D7" s="21" t="s">
        <v>755</v>
      </c>
      <c r="E7" s="16">
        <v>111.4</v>
      </c>
      <c r="F7" s="15" t="s">
        <v>748</v>
      </c>
      <c r="G7" s="17" t="s">
        <v>749</v>
      </c>
    </row>
    <row r="8" spans="1:7" s="2" customFormat="1" ht="24" customHeight="1">
      <c r="A8" s="289">
        <v>6</v>
      </c>
      <c r="B8" s="289"/>
      <c r="C8" s="18" t="s">
        <v>521</v>
      </c>
      <c r="D8" s="21" t="s">
        <v>756</v>
      </c>
      <c r="E8" s="16">
        <v>76.900000000000006</v>
      </c>
      <c r="F8" s="15" t="s">
        <v>748</v>
      </c>
      <c r="G8" s="17"/>
    </row>
    <row r="9" spans="1:7" s="2" customFormat="1" ht="24" customHeight="1">
      <c r="A9" s="289">
        <v>7</v>
      </c>
      <c r="B9" s="289"/>
      <c r="C9" s="20" t="s">
        <v>757</v>
      </c>
      <c r="D9" s="22" t="s">
        <v>758</v>
      </c>
      <c r="E9" s="16">
        <v>326.05919999999998</v>
      </c>
      <c r="F9" s="15" t="s">
        <v>748</v>
      </c>
      <c r="G9" s="17" t="s">
        <v>759</v>
      </c>
    </row>
    <row r="10" spans="1:7" s="2" customFormat="1" ht="24" customHeight="1">
      <c r="A10" s="289">
        <v>8</v>
      </c>
      <c r="B10" s="289"/>
      <c r="C10" s="23" t="s">
        <v>760</v>
      </c>
      <c r="D10" s="22" t="s">
        <v>761</v>
      </c>
      <c r="E10" s="24">
        <v>26442</v>
      </c>
      <c r="F10" s="15" t="s">
        <v>762</v>
      </c>
      <c r="G10" s="25"/>
    </row>
    <row r="11" spans="1:7" s="2" customFormat="1" ht="24" customHeight="1">
      <c r="A11" s="289">
        <v>9</v>
      </c>
      <c r="B11" s="289"/>
      <c r="C11" s="18" t="s">
        <v>592</v>
      </c>
      <c r="D11" s="19" t="s">
        <v>763</v>
      </c>
      <c r="E11" s="24">
        <v>110000</v>
      </c>
      <c r="F11" s="15" t="s">
        <v>762</v>
      </c>
      <c r="G11" s="25"/>
    </row>
    <row r="12" spans="1:7" s="2" customFormat="1" ht="24" customHeight="1">
      <c r="A12" s="289">
        <v>10</v>
      </c>
      <c r="B12" s="289"/>
      <c r="C12" s="14" t="s">
        <v>764</v>
      </c>
      <c r="D12" s="15" t="s">
        <v>765</v>
      </c>
      <c r="E12" s="24">
        <v>33690</v>
      </c>
      <c r="F12" s="15" t="s">
        <v>762</v>
      </c>
      <c r="G12" s="25"/>
    </row>
    <row r="13" spans="1:7" s="2" customFormat="1" ht="24" customHeight="1">
      <c r="A13" s="289">
        <v>11</v>
      </c>
      <c r="B13" s="289"/>
      <c r="C13" s="23" t="s">
        <v>766</v>
      </c>
      <c r="D13" s="22" t="s">
        <v>767</v>
      </c>
      <c r="E13" s="24">
        <v>13284</v>
      </c>
      <c r="F13" s="15" t="s">
        <v>762</v>
      </c>
      <c r="G13" s="25"/>
    </row>
    <row r="14" spans="1:7" s="2" customFormat="1" ht="24" customHeight="1">
      <c r="A14" s="289">
        <v>12</v>
      </c>
      <c r="B14" s="289"/>
      <c r="C14" s="23" t="s">
        <v>768</v>
      </c>
      <c r="D14" s="22" t="s">
        <v>769</v>
      </c>
      <c r="E14" s="24">
        <v>37730</v>
      </c>
      <c r="F14" s="15" t="s">
        <v>762</v>
      </c>
      <c r="G14" s="25"/>
    </row>
    <row r="15" spans="1:7" s="2" customFormat="1" ht="24" customHeight="1">
      <c r="A15" s="289">
        <v>14</v>
      </c>
      <c r="B15" s="289"/>
      <c r="C15" s="26" t="s">
        <v>770</v>
      </c>
      <c r="D15" s="27"/>
      <c r="E15" s="16">
        <v>1605.2</v>
      </c>
      <c r="F15" s="27" t="s">
        <v>771</v>
      </c>
      <c r="G15" s="17"/>
    </row>
    <row r="16" spans="1:7" s="2" customFormat="1" ht="24" customHeight="1">
      <c r="A16" s="289">
        <v>15</v>
      </c>
      <c r="B16" s="289"/>
      <c r="C16" s="28" t="s">
        <v>772</v>
      </c>
      <c r="D16" s="29" t="s">
        <v>773</v>
      </c>
      <c r="E16" s="30">
        <v>264</v>
      </c>
      <c r="F16" s="29" t="s">
        <v>771</v>
      </c>
      <c r="G16" s="17" t="s">
        <v>774</v>
      </c>
    </row>
    <row r="17" spans="1:7" s="2" customFormat="1" ht="24" customHeight="1">
      <c r="A17" s="289">
        <v>16</v>
      </c>
      <c r="B17" s="289"/>
      <c r="C17" s="28" t="s">
        <v>775</v>
      </c>
      <c r="D17" s="31" t="s">
        <v>504</v>
      </c>
      <c r="E17" s="30">
        <v>52</v>
      </c>
      <c r="F17" s="29" t="s">
        <v>771</v>
      </c>
      <c r="G17" s="17" t="s">
        <v>774</v>
      </c>
    </row>
    <row r="18" spans="1:7" s="2" customFormat="1" ht="24" customHeight="1">
      <c r="A18" s="289">
        <v>17</v>
      </c>
      <c r="B18" s="289"/>
      <c r="C18" s="28" t="s">
        <v>776</v>
      </c>
      <c r="D18" s="32" t="s">
        <v>777</v>
      </c>
      <c r="E18" s="33">
        <v>4.5999999999999996</v>
      </c>
      <c r="F18" s="29" t="s">
        <v>771</v>
      </c>
      <c r="G18" s="17" t="s">
        <v>774</v>
      </c>
    </row>
    <row r="19" spans="1:7" s="2" customFormat="1" ht="24" customHeight="1">
      <c r="A19" s="289"/>
      <c r="B19" s="289"/>
      <c r="C19" s="34" t="s">
        <v>778</v>
      </c>
      <c r="D19" s="35" t="s">
        <v>779</v>
      </c>
      <c r="E19" s="36">
        <v>1605.2</v>
      </c>
      <c r="F19" s="37" t="s">
        <v>771</v>
      </c>
      <c r="G19" s="17" t="s">
        <v>780</v>
      </c>
    </row>
    <row r="20" spans="1:7" s="2" customFormat="1" ht="24">
      <c r="A20" s="289">
        <v>18</v>
      </c>
      <c r="B20" s="289"/>
      <c r="C20" s="26" t="s">
        <v>781</v>
      </c>
      <c r="D20" s="27" t="s">
        <v>782</v>
      </c>
      <c r="E20" s="38">
        <v>105.7</v>
      </c>
      <c r="F20" s="27" t="s">
        <v>783</v>
      </c>
      <c r="G20" s="17" t="s">
        <v>749</v>
      </c>
    </row>
    <row r="21" spans="1:7" s="2" customFormat="1" ht="24">
      <c r="A21" s="289">
        <v>19</v>
      </c>
      <c r="B21" s="289"/>
      <c r="C21" s="14" t="s">
        <v>784</v>
      </c>
      <c r="D21" s="15" t="s">
        <v>594</v>
      </c>
      <c r="E21" s="24">
        <v>958</v>
      </c>
      <c r="F21" s="39" t="s">
        <v>785</v>
      </c>
      <c r="G21" s="17"/>
    </row>
    <row r="22" spans="1:7" s="2" customFormat="1" ht="24">
      <c r="A22" s="289">
        <v>20</v>
      </c>
      <c r="B22" s="289"/>
      <c r="C22" s="14" t="s">
        <v>786</v>
      </c>
      <c r="D22" s="15" t="s">
        <v>596</v>
      </c>
      <c r="E22" s="16">
        <v>612.4</v>
      </c>
      <c r="F22" s="39" t="s">
        <v>785</v>
      </c>
      <c r="G22" s="17"/>
    </row>
    <row r="23" spans="1:7" s="2" customFormat="1" ht="24">
      <c r="A23" s="289">
        <v>21</v>
      </c>
      <c r="B23" s="289"/>
      <c r="C23" s="14" t="s">
        <v>787</v>
      </c>
      <c r="D23" s="15" t="s">
        <v>788</v>
      </c>
      <c r="E23" s="40">
        <v>78</v>
      </c>
      <c r="F23" s="39" t="s">
        <v>785</v>
      </c>
      <c r="G23" s="17"/>
    </row>
    <row r="24" spans="1:7" s="2" customFormat="1" ht="24" customHeight="1">
      <c r="A24" s="289">
        <v>22</v>
      </c>
      <c r="B24" s="289"/>
      <c r="C24" s="14" t="s">
        <v>505</v>
      </c>
      <c r="D24" s="15" t="s">
        <v>789</v>
      </c>
      <c r="E24" s="24">
        <v>420</v>
      </c>
      <c r="F24" s="15" t="s">
        <v>790</v>
      </c>
      <c r="G24" s="17" t="s">
        <v>791</v>
      </c>
    </row>
    <row r="25" spans="1:7" s="2" customFormat="1" ht="24" customHeight="1">
      <c r="A25" s="289">
        <v>23</v>
      </c>
      <c r="B25" s="289"/>
      <c r="C25" s="41" t="s">
        <v>792</v>
      </c>
      <c r="D25" s="27" t="s">
        <v>793</v>
      </c>
      <c r="E25" s="42">
        <v>3300</v>
      </c>
      <c r="F25" s="27" t="s">
        <v>790</v>
      </c>
      <c r="G25" s="17" t="s">
        <v>749</v>
      </c>
    </row>
    <row r="26" spans="1:7" s="2" customFormat="1" ht="24" customHeight="1">
      <c r="A26" s="289">
        <v>24</v>
      </c>
      <c r="B26" s="289"/>
      <c r="C26" s="43" t="s">
        <v>794</v>
      </c>
      <c r="D26" s="29" t="s">
        <v>795</v>
      </c>
      <c r="E26" s="33">
        <v>99.5</v>
      </c>
      <c r="F26" s="29" t="s">
        <v>796</v>
      </c>
      <c r="G26" s="17" t="s">
        <v>759</v>
      </c>
    </row>
    <row r="27" spans="1:7" s="2" customFormat="1" ht="24" customHeight="1">
      <c r="A27" s="289">
        <v>25</v>
      </c>
      <c r="B27" s="289"/>
      <c r="C27" s="42" t="s">
        <v>797</v>
      </c>
      <c r="D27" s="27" t="s">
        <v>798</v>
      </c>
      <c r="E27" s="16">
        <v>10759.81</v>
      </c>
      <c r="F27" s="27" t="s">
        <v>799</v>
      </c>
      <c r="G27" s="17" t="s">
        <v>800</v>
      </c>
    </row>
    <row r="28" spans="1:7" s="2" customFormat="1" ht="24" customHeight="1">
      <c r="A28" s="289"/>
      <c r="B28" s="289"/>
      <c r="C28" s="37" t="s">
        <v>801</v>
      </c>
      <c r="D28" s="37" t="s">
        <v>802</v>
      </c>
      <c r="E28" s="44">
        <v>8220</v>
      </c>
      <c r="F28" s="37" t="s">
        <v>803</v>
      </c>
      <c r="G28" s="17"/>
    </row>
    <row r="29" spans="1:7" s="2" customFormat="1" ht="24" customHeight="1">
      <c r="A29" s="289"/>
      <c r="B29" s="289"/>
      <c r="C29" s="37" t="s">
        <v>804</v>
      </c>
      <c r="D29" s="37" t="s">
        <v>805</v>
      </c>
      <c r="E29" s="44">
        <v>5850</v>
      </c>
      <c r="F29" s="37" t="s">
        <v>803</v>
      </c>
      <c r="G29" s="17"/>
    </row>
    <row r="30" spans="1:7" s="2" customFormat="1" ht="24" customHeight="1">
      <c r="A30" s="289">
        <v>26</v>
      </c>
      <c r="B30" s="289"/>
      <c r="C30" s="14" t="s">
        <v>806</v>
      </c>
      <c r="D30" s="19" t="s">
        <v>807</v>
      </c>
      <c r="E30" s="24">
        <v>200</v>
      </c>
      <c r="F30" s="15" t="s">
        <v>808</v>
      </c>
      <c r="G30" s="25"/>
    </row>
    <row r="31" spans="1:7" s="2" customFormat="1" ht="24">
      <c r="A31" s="289">
        <v>27</v>
      </c>
      <c r="B31" s="289"/>
      <c r="C31" s="14" t="s">
        <v>809</v>
      </c>
      <c r="D31" s="15" t="s">
        <v>810</v>
      </c>
      <c r="E31" s="24">
        <v>185</v>
      </c>
      <c r="F31" s="15" t="s">
        <v>808</v>
      </c>
      <c r="G31" s="25"/>
    </row>
    <row r="32" spans="1:7" s="2" customFormat="1" ht="24">
      <c r="A32" s="289">
        <v>28</v>
      </c>
      <c r="B32" s="289"/>
      <c r="C32" s="14" t="s">
        <v>811</v>
      </c>
      <c r="D32" s="22" t="s">
        <v>812</v>
      </c>
      <c r="E32" s="16">
        <v>285.22669999999999</v>
      </c>
      <c r="F32" s="15" t="s">
        <v>808</v>
      </c>
      <c r="G32" s="25"/>
    </row>
    <row r="33" spans="1:7" s="2" customFormat="1" ht="24">
      <c r="A33" s="289">
        <v>29</v>
      </c>
      <c r="B33" s="289"/>
      <c r="C33" s="14" t="s">
        <v>813</v>
      </c>
      <c r="D33" s="15" t="s">
        <v>814</v>
      </c>
      <c r="E33" s="16">
        <v>199.8</v>
      </c>
      <c r="F33" s="15" t="s">
        <v>815</v>
      </c>
      <c r="G33" s="17" t="s">
        <v>816</v>
      </c>
    </row>
    <row r="34" spans="1:7" s="2" customFormat="1" ht="24">
      <c r="A34" s="289">
        <v>30</v>
      </c>
      <c r="B34" s="289"/>
      <c r="C34" s="18" t="s">
        <v>817</v>
      </c>
      <c r="D34" s="19" t="s">
        <v>818</v>
      </c>
      <c r="E34" s="16">
        <v>220.0188</v>
      </c>
      <c r="F34" s="15" t="s">
        <v>815</v>
      </c>
      <c r="G34" s="17" t="s">
        <v>816</v>
      </c>
    </row>
    <row r="35" spans="1:7" s="2" customFormat="1" ht="24">
      <c r="A35" s="289">
        <v>31</v>
      </c>
      <c r="B35" s="289"/>
      <c r="C35" s="18" t="s">
        <v>819</v>
      </c>
      <c r="D35" s="19" t="s">
        <v>820</v>
      </c>
      <c r="E35" s="16">
        <v>91.103300000000004</v>
      </c>
      <c r="F35" s="15" t="s">
        <v>815</v>
      </c>
      <c r="G35" s="17" t="s">
        <v>816</v>
      </c>
    </row>
    <row r="36" spans="1:7" s="2" customFormat="1" ht="24">
      <c r="A36" s="289">
        <v>32</v>
      </c>
      <c r="B36" s="289"/>
      <c r="C36" s="18" t="s">
        <v>821</v>
      </c>
      <c r="D36" s="21" t="s">
        <v>822</v>
      </c>
      <c r="E36" s="16">
        <v>111.4</v>
      </c>
      <c r="F36" s="15" t="s">
        <v>815</v>
      </c>
      <c r="G36" s="17" t="s">
        <v>823</v>
      </c>
    </row>
    <row r="37" spans="1:7" s="2" customFormat="1" ht="24">
      <c r="A37" s="289">
        <v>33</v>
      </c>
      <c r="B37" s="289"/>
      <c r="C37" s="18" t="s">
        <v>824</v>
      </c>
      <c r="D37" s="21" t="s">
        <v>825</v>
      </c>
      <c r="E37" s="16">
        <v>76.900000000000006</v>
      </c>
      <c r="F37" s="15" t="s">
        <v>815</v>
      </c>
      <c r="G37" s="17" t="s">
        <v>823</v>
      </c>
    </row>
    <row r="38" spans="1:7" s="2" customFormat="1" ht="24">
      <c r="A38" s="289">
        <v>34</v>
      </c>
      <c r="B38" s="289"/>
      <c r="C38" s="18" t="s">
        <v>826</v>
      </c>
      <c r="D38" s="21" t="s">
        <v>827</v>
      </c>
      <c r="E38" s="16">
        <v>3963.5246999999999</v>
      </c>
      <c r="F38" s="15" t="s">
        <v>815</v>
      </c>
      <c r="G38" s="17"/>
    </row>
    <row r="39" spans="1:7" s="2" customFormat="1" ht="24" customHeight="1">
      <c r="A39" s="289">
        <v>35</v>
      </c>
      <c r="B39" s="289"/>
      <c r="C39" s="20" t="s">
        <v>828</v>
      </c>
      <c r="D39" s="20" t="s">
        <v>829</v>
      </c>
      <c r="E39" s="33">
        <v>11.7</v>
      </c>
      <c r="F39" s="31" t="s">
        <v>815</v>
      </c>
      <c r="G39" s="17"/>
    </row>
    <row r="40" spans="1:7" s="2" customFormat="1" ht="24" customHeight="1">
      <c r="A40" s="289">
        <v>36</v>
      </c>
      <c r="B40" s="289"/>
      <c r="C40" s="21" t="s">
        <v>830</v>
      </c>
      <c r="D40" s="21" t="s">
        <v>831</v>
      </c>
      <c r="E40" s="16">
        <v>10484.83</v>
      </c>
      <c r="F40" s="15" t="s">
        <v>799</v>
      </c>
      <c r="G40" s="17" t="s">
        <v>800</v>
      </c>
    </row>
    <row r="41" spans="1:7" s="2" customFormat="1" ht="24" customHeight="1">
      <c r="A41" s="290">
        <v>2</v>
      </c>
      <c r="B41" s="290" t="s">
        <v>524</v>
      </c>
      <c r="C41" s="18" t="s">
        <v>539</v>
      </c>
      <c r="D41" s="19" t="s">
        <v>832</v>
      </c>
      <c r="E41" s="16">
        <v>732.84</v>
      </c>
      <c r="F41" s="15" t="s">
        <v>748</v>
      </c>
      <c r="G41" s="17" t="s">
        <v>791</v>
      </c>
    </row>
    <row r="42" spans="1:7" s="2" customFormat="1" ht="24" customHeight="1">
      <c r="A42" s="291">
        <v>39</v>
      </c>
      <c r="B42" s="291"/>
      <c r="C42" s="23" t="s">
        <v>527</v>
      </c>
      <c r="D42" s="22" t="s">
        <v>833</v>
      </c>
      <c r="E42" s="16">
        <v>479.32</v>
      </c>
      <c r="F42" s="15" t="s">
        <v>748</v>
      </c>
      <c r="G42" s="17" t="s">
        <v>834</v>
      </c>
    </row>
    <row r="43" spans="1:7" s="2" customFormat="1" ht="24" customHeight="1">
      <c r="A43" s="291">
        <v>40</v>
      </c>
      <c r="B43" s="291"/>
      <c r="C43" s="18" t="s">
        <v>835</v>
      </c>
      <c r="D43" s="19" t="s">
        <v>836</v>
      </c>
      <c r="E43" s="24">
        <v>6118</v>
      </c>
      <c r="F43" s="15" t="s">
        <v>762</v>
      </c>
      <c r="G43" s="25"/>
    </row>
    <row r="44" spans="1:7" s="2" customFormat="1" ht="24" customHeight="1">
      <c r="A44" s="291">
        <v>42</v>
      </c>
      <c r="B44" s="291"/>
      <c r="C44" s="31" t="s">
        <v>533</v>
      </c>
      <c r="D44" s="31" t="s">
        <v>837</v>
      </c>
      <c r="E44" s="45">
        <v>100.23</v>
      </c>
      <c r="F44" s="31" t="s">
        <v>838</v>
      </c>
      <c r="G44" s="17" t="s">
        <v>754</v>
      </c>
    </row>
    <row r="45" spans="1:7" s="2" customFormat="1" ht="24" customHeight="1">
      <c r="A45" s="291"/>
      <c r="B45" s="291"/>
      <c r="C45" s="46" t="s">
        <v>839</v>
      </c>
      <c r="D45" s="46" t="s">
        <v>840</v>
      </c>
      <c r="E45" s="44"/>
      <c r="F45" s="46" t="s">
        <v>838</v>
      </c>
      <c r="G45" s="17" t="s">
        <v>841</v>
      </c>
    </row>
    <row r="46" spans="1:7" s="2" customFormat="1" ht="24" customHeight="1">
      <c r="A46" s="291">
        <v>43</v>
      </c>
      <c r="B46" s="291"/>
      <c r="C46" s="20" t="s">
        <v>842</v>
      </c>
      <c r="D46" s="47" t="s">
        <v>843</v>
      </c>
      <c r="E46" s="45">
        <v>137.08000000000001</v>
      </c>
      <c r="F46" s="31" t="s">
        <v>838</v>
      </c>
      <c r="G46" s="17" t="s">
        <v>754</v>
      </c>
    </row>
    <row r="47" spans="1:7" s="2" customFormat="1" ht="24">
      <c r="A47" s="291">
        <v>44</v>
      </c>
      <c r="B47" s="291"/>
      <c r="C47" s="28" t="s">
        <v>844</v>
      </c>
      <c r="D47" s="29"/>
      <c r="E47" s="48">
        <v>127.2</v>
      </c>
      <c r="F47" s="29" t="s">
        <v>783</v>
      </c>
      <c r="G47" s="17"/>
    </row>
    <row r="48" spans="1:7" s="2" customFormat="1" ht="24">
      <c r="A48" s="291">
        <v>45</v>
      </c>
      <c r="B48" s="291"/>
      <c r="C48" s="49" t="s">
        <v>537</v>
      </c>
      <c r="D48" s="19" t="s">
        <v>845</v>
      </c>
      <c r="E48" s="38">
        <v>11600</v>
      </c>
      <c r="F48" s="27" t="s">
        <v>785</v>
      </c>
      <c r="G48" s="17" t="s">
        <v>846</v>
      </c>
    </row>
    <row r="49" spans="1:8" s="2" customFormat="1" ht="24" customHeight="1">
      <c r="A49" s="291">
        <v>46</v>
      </c>
      <c r="B49" s="291"/>
      <c r="C49" s="50" t="s">
        <v>530</v>
      </c>
      <c r="D49" s="50" t="s">
        <v>847</v>
      </c>
      <c r="E49" s="51">
        <v>427.44</v>
      </c>
      <c r="F49" s="52" t="s">
        <v>790</v>
      </c>
      <c r="G49" s="17"/>
    </row>
    <row r="50" spans="1:8" s="2" customFormat="1" ht="24" customHeight="1">
      <c r="A50" s="291">
        <v>47</v>
      </c>
      <c r="B50" s="291"/>
      <c r="C50" s="41" t="s">
        <v>848</v>
      </c>
      <c r="D50" s="27" t="s">
        <v>849</v>
      </c>
      <c r="E50" s="42">
        <v>2900</v>
      </c>
      <c r="F50" s="27" t="s">
        <v>850</v>
      </c>
      <c r="G50" s="17" t="s">
        <v>749</v>
      </c>
    </row>
    <row r="51" spans="1:8" s="2" customFormat="1" ht="24">
      <c r="A51" s="291">
        <v>48</v>
      </c>
      <c r="B51" s="291"/>
      <c r="C51" s="41" t="s">
        <v>851</v>
      </c>
      <c r="D51" s="19" t="s">
        <v>852</v>
      </c>
      <c r="E51" s="16">
        <v>592.15</v>
      </c>
      <c r="F51" s="27" t="s">
        <v>796</v>
      </c>
      <c r="G51" s="17" t="s">
        <v>749</v>
      </c>
    </row>
    <row r="52" spans="1:8" s="2" customFormat="1" ht="24" customHeight="1">
      <c r="A52" s="291">
        <v>49</v>
      </c>
      <c r="B52" s="291"/>
      <c r="C52" s="42" t="s">
        <v>797</v>
      </c>
      <c r="D52" s="27" t="s">
        <v>798</v>
      </c>
      <c r="E52" s="16">
        <v>19209.419999999998</v>
      </c>
      <c r="F52" s="27" t="s">
        <v>799</v>
      </c>
      <c r="G52" s="17" t="s">
        <v>800</v>
      </c>
    </row>
    <row r="53" spans="1:8" s="2" customFormat="1" ht="24">
      <c r="A53" s="291">
        <v>50</v>
      </c>
      <c r="B53" s="291"/>
      <c r="C53" s="14" t="s">
        <v>853</v>
      </c>
      <c r="D53" s="15" t="s">
        <v>854</v>
      </c>
      <c r="E53" s="16">
        <v>371.87</v>
      </c>
      <c r="F53" s="15" t="s">
        <v>808</v>
      </c>
      <c r="G53" s="25"/>
    </row>
    <row r="54" spans="1:8" s="2" customFormat="1" ht="24" customHeight="1">
      <c r="A54" s="291">
        <v>51</v>
      </c>
      <c r="B54" s="291"/>
      <c r="C54" s="26" t="s">
        <v>855</v>
      </c>
      <c r="D54" s="27"/>
      <c r="E54" s="42">
        <v>700</v>
      </c>
      <c r="F54" s="27" t="s">
        <v>856</v>
      </c>
      <c r="G54" s="25"/>
    </row>
    <row r="55" spans="1:8" s="2" customFormat="1" ht="24" customHeight="1">
      <c r="A55" s="291">
        <v>52</v>
      </c>
      <c r="B55" s="291"/>
      <c r="C55" s="18" t="s">
        <v>857</v>
      </c>
      <c r="D55" s="19" t="s">
        <v>858</v>
      </c>
      <c r="E55" s="16">
        <v>383.23270000000002</v>
      </c>
      <c r="F55" s="15" t="s">
        <v>815</v>
      </c>
      <c r="G55" s="17" t="s">
        <v>859</v>
      </c>
      <c r="H55" s="53" t="s">
        <v>860</v>
      </c>
    </row>
    <row r="56" spans="1:8" s="2" customFormat="1" ht="24" customHeight="1">
      <c r="A56" s="291">
        <v>53</v>
      </c>
      <c r="B56" s="291"/>
      <c r="C56" s="41" t="s">
        <v>861</v>
      </c>
      <c r="D56" s="27"/>
      <c r="E56" s="42">
        <v>10</v>
      </c>
      <c r="F56" s="27" t="s">
        <v>815</v>
      </c>
      <c r="G56" s="17"/>
    </row>
    <row r="57" spans="1:8" s="2" customFormat="1" ht="24" customHeight="1">
      <c r="A57" s="291">
        <v>54</v>
      </c>
      <c r="B57" s="291"/>
      <c r="C57" s="28" t="s">
        <v>862</v>
      </c>
      <c r="D57" s="29"/>
      <c r="E57" s="48">
        <v>145.81</v>
      </c>
      <c r="F57" s="29" t="s">
        <v>815</v>
      </c>
      <c r="G57" s="17"/>
    </row>
    <row r="58" spans="1:8" s="2" customFormat="1" ht="24" customHeight="1">
      <c r="A58" s="291">
        <v>55</v>
      </c>
      <c r="B58" s="291"/>
      <c r="C58" s="21" t="s">
        <v>830</v>
      </c>
      <c r="D58" s="21" t="s">
        <v>831</v>
      </c>
      <c r="E58" s="38">
        <v>8681.14</v>
      </c>
      <c r="F58" s="27" t="s">
        <v>799</v>
      </c>
      <c r="G58" s="17" t="s">
        <v>800</v>
      </c>
    </row>
    <row r="59" spans="1:8" s="2" customFormat="1" ht="24" customHeight="1">
      <c r="A59" s="291"/>
      <c r="B59" s="291"/>
      <c r="C59" s="54" t="s">
        <v>863</v>
      </c>
      <c r="D59" s="54" t="s">
        <v>864</v>
      </c>
      <c r="E59" s="55"/>
      <c r="F59" s="37" t="s">
        <v>771</v>
      </c>
      <c r="G59" s="17" t="s">
        <v>841</v>
      </c>
    </row>
    <row r="60" spans="1:8" s="2" customFormat="1" ht="24" customHeight="1">
      <c r="A60" s="291"/>
      <c r="B60" s="291"/>
      <c r="C60" s="54" t="s">
        <v>865</v>
      </c>
      <c r="D60" s="54" t="s">
        <v>866</v>
      </c>
      <c r="E60" s="55">
        <v>9832.39</v>
      </c>
      <c r="F60" s="37" t="s">
        <v>867</v>
      </c>
      <c r="G60" s="25"/>
    </row>
    <row r="61" spans="1:8" s="2" customFormat="1" ht="24">
      <c r="A61" s="292">
        <v>56</v>
      </c>
      <c r="B61" s="294"/>
      <c r="C61" s="31" t="s">
        <v>868</v>
      </c>
      <c r="D61" s="31" t="s">
        <v>869</v>
      </c>
      <c r="E61" s="45">
        <v>10190.2379</v>
      </c>
      <c r="F61" s="31" t="s">
        <v>870</v>
      </c>
      <c r="G61" s="25"/>
    </row>
    <row r="62" spans="1:8" s="2" customFormat="1" ht="24" customHeight="1">
      <c r="A62" s="288">
        <v>3</v>
      </c>
      <c r="B62" s="288" t="s">
        <v>871</v>
      </c>
      <c r="C62" s="23" t="s">
        <v>872</v>
      </c>
      <c r="D62" s="22" t="s">
        <v>873</v>
      </c>
      <c r="E62" s="24">
        <v>44000</v>
      </c>
      <c r="F62" s="15" t="s">
        <v>762</v>
      </c>
      <c r="G62" s="25"/>
    </row>
    <row r="63" spans="1:8" s="2" customFormat="1" ht="48" customHeight="1">
      <c r="A63" s="289">
        <v>58</v>
      </c>
      <c r="B63" s="289"/>
      <c r="C63" s="28" t="s">
        <v>874</v>
      </c>
      <c r="D63" s="29"/>
      <c r="E63" s="56">
        <v>65</v>
      </c>
      <c r="F63" s="29" t="s">
        <v>771</v>
      </c>
      <c r="G63" s="17" t="s">
        <v>875</v>
      </c>
    </row>
    <row r="64" spans="1:8" s="2" customFormat="1" ht="24" customHeight="1">
      <c r="A64" s="289">
        <v>59</v>
      </c>
      <c r="B64" s="289"/>
      <c r="C64" s="41" t="s">
        <v>876</v>
      </c>
      <c r="D64" s="27" t="s">
        <v>710</v>
      </c>
      <c r="E64" s="40">
        <v>3600</v>
      </c>
      <c r="F64" s="27" t="s">
        <v>771</v>
      </c>
      <c r="G64" s="17"/>
    </row>
    <row r="65" spans="1:7" s="2" customFormat="1" ht="24" customHeight="1">
      <c r="A65" s="289">
        <v>60</v>
      </c>
      <c r="B65" s="289"/>
      <c r="C65" s="43" t="s">
        <v>877</v>
      </c>
      <c r="D65" s="29" t="s">
        <v>878</v>
      </c>
      <c r="E65" s="56">
        <v>171</v>
      </c>
      <c r="F65" s="29" t="s">
        <v>771</v>
      </c>
      <c r="G65" s="17" t="s">
        <v>759</v>
      </c>
    </row>
    <row r="66" spans="1:7" s="2" customFormat="1" ht="24" customHeight="1">
      <c r="A66" s="293">
        <v>61</v>
      </c>
      <c r="B66" s="293"/>
      <c r="C66" s="14" t="s">
        <v>879</v>
      </c>
      <c r="D66" s="15" t="s">
        <v>880</v>
      </c>
      <c r="E66" s="16">
        <v>188.96260000000001</v>
      </c>
      <c r="F66" s="57" t="s">
        <v>783</v>
      </c>
      <c r="G66" s="17"/>
    </row>
    <row r="67" spans="1:7" s="2" customFormat="1" ht="24" customHeight="1">
      <c r="A67" s="288">
        <v>4</v>
      </c>
      <c r="B67" s="288" t="s">
        <v>881</v>
      </c>
      <c r="C67" s="26" t="s">
        <v>882</v>
      </c>
      <c r="D67" s="22" t="s">
        <v>883</v>
      </c>
      <c r="E67" s="16">
        <v>122.5</v>
      </c>
      <c r="F67" s="15" t="s">
        <v>838</v>
      </c>
      <c r="G67" s="17"/>
    </row>
    <row r="68" spans="1:7" s="2" customFormat="1" ht="24">
      <c r="A68" s="289">
        <v>63</v>
      </c>
      <c r="B68" s="289"/>
      <c r="C68" s="31" t="s">
        <v>884</v>
      </c>
      <c r="D68" s="31" t="s">
        <v>885</v>
      </c>
      <c r="E68" s="45">
        <v>102.05</v>
      </c>
      <c r="F68" s="32" t="s">
        <v>783</v>
      </c>
      <c r="G68" s="17"/>
    </row>
    <row r="69" spans="1:7" s="2" customFormat="1" ht="24" customHeight="1">
      <c r="A69" s="293">
        <v>64</v>
      </c>
      <c r="B69" s="293"/>
      <c r="C69" s="14" t="s">
        <v>886</v>
      </c>
      <c r="D69" s="15" t="s">
        <v>887</v>
      </c>
      <c r="E69" s="40">
        <v>1200</v>
      </c>
      <c r="F69" s="15" t="s">
        <v>790</v>
      </c>
      <c r="G69" s="17"/>
    </row>
    <row r="70" spans="1:7" s="2" customFormat="1" ht="24">
      <c r="A70" s="290">
        <v>5</v>
      </c>
      <c r="B70" s="290" t="s">
        <v>578</v>
      </c>
      <c r="C70" s="18" t="s">
        <v>579</v>
      </c>
      <c r="D70" s="19" t="s">
        <v>888</v>
      </c>
      <c r="E70" s="16">
        <v>946.75800000000004</v>
      </c>
      <c r="F70" s="15" t="s">
        <v>748</v>
      </c>
      <c r="G70" s="17"/>
    </row>
    <row r="71" spans="1:7" s="2" customFormat="1" ht="24" customHeight="1">
      <c r="A71" s="292">
        <v>66</v>
      </c>
      <c r="B71" s="292"/>
      <c r="C71" s="42" t="s">
        <v>797</v>
      </c>
      <c r="D71" s="27" t="s">
        <v>798</v>
      </c>
      <c r="E71" s="42">
        <v>11255</v>
      </c>
      <c r="F71" s="15" t="s">
        <v>799</v>
      </c>
      <c r="G71" s="17" t="s">
        <v>800</v>
      </c>
    </row>
    <row r="72" spans="1:7" s="2" customFormat="1" ht="24" customHeight="1">
      <c r="A72" s="288">
        <v>6</v>
      </c>
      <c r="B72" s="288" t="s">
        <v>552</v>
      </c>
      <c r="C72" s="18" t="s">
        <v>553</v>
      </c>
      <c r="D72" s="21" t="s">
        <v>600</v>
      </c>
      <c r="E72" s="16">
        <v>369.49779999999998</v>
      </c>
      <c r="F72" s="15" t="s">
        <v>748</v>
      </c>
      <c r="G72" s="17"/>
    </row>
    <row r="73" spans="1:7" s="2" customFormat="1" ht="24" customHeight="1">
      <c r="A73" s="293">
        <v>68</v>
      </c>
      <c r="B73" s="293"/>
      <c r="C73" s="23" t="s">
        <v>889</v>
      </c>
      <c r="D73" s="22" t="s">
        <v>890</v>
      </c>
      <c r="E73" s="58">
        <v>99.5</v>
      </c>
      <c r="F73" s="15" t="s">
        <v>790</v>
      </c>
      <c r="G73" s="17"/>
    </row>
    <row r="74" spans="1:7" s="2" customFormat="1" ht="24">
      <c r="A74" s="59">
        <v>7</v>
      </c>
      <c r="B74" s="59" t="s">
        <v>556</v>
      </c>
      <c r="C74" s="60" t="s">
        <v>813</v>
      </c>
      <c r="D74" s="27" t="s">
        <v>814</v>
      </c>
      <c r="E74" s="38">
        <v>199.8</v>
      </c>
      <c r="F74" s="27" t="s">
        <v>815</v>
      </c>
      <c r="G74" s="17"/>
    </row>
    <row r="75" spans="1:7" s="2" customFormat="1" ht="24">
      <c r="A75" s="59">
        <v>8</v>
      </c>
      <c r="B75" s="59" t="s">
        <v>580</v>
      </c>
      <c r="C75" s="14" t="s">
        <v>786</v>
      </c>
      <c r="D75" s="15" t="s">
        <v>596</v>
      </c>
      <c r="E75" s="16">
        <v>612.4</v>
      </c>
      <c r="F75" s="39" t="s">
        <v>785</v>
      </c>
      <c r="G75" s="17"/>
    </row>
    <row r="76" spans="1:7" s="2" customFormat="1" ht="24" customHeight="1">
      <c r="A76" s="288">
        <v>9</v>
      </c>
      <c r="B76" s="288" t="s">
        <v>891</v>
      </c>
      <c r="C76" s="26" t="s">
        <v>892</v>
      </c>
      <c r="D76" s="27" t="s">
        <v>893</v>
      </c>
      <c r="E76" s="40">
        <v>146</v>
      </c>
      <c r="F76" s="27" t="s">
        <v>771</v>
      </c>
      <c r="G76" s="17"/>
    </row>
    <row r="77" spans="1:7" s="2" customFormat="1" ht="24">
      <c r="A77" s="289"/>
      <c r="B77" s="289"/>
      <c r="C77" s="41" t="s">
        <v>851</v>
      </c>
      <c r="D77" s="19" t="s">
        <v>852</v>
      </c>
      <c r="E77" s="16">
        <v>592.15</v>
      </c>
      <c r="F77" s="27" t="s">
        <v>796</v>
      </c>
      <c r="G77" s="17" t="s">
        <v>749</v>
      </c>
    </row>
    <row r="78" spans="1:7" s="2" customFormat="1">
      <c r="A78" s="293"/>
      <c r="B78" s="293"/>
      <c r="C78" s="41" t="s">
        <v>894</v>
      </c>
      <c r="D78" s="19" t="s">
        <v>808</v>
      </c>
      <c r="E78" s="40">
        <v>90</v>
      </c>
      <c r="F78" s="27" t="s">
        <v>856</v>
      </c>
      <c r="G78" s="25"/>
    </row>
    <row r="79" spans="1:7" s="2" customFormat="1" ht="24" customHeight="1">
      <c r="A79" s="13">
        <v>10</v>
      </c>
      <c r="B79" s="13" t="s">
        <v>574</v>
      </c>
      <c r="C79" s="18" t="s">
        <v>575</v>
      </c>
      <c r="D79" s="19" t="s">
        <v>758</v>
      </c>
      <c r="E79" s="16">
        <v>326.05919999999998</v>
      </c>
      <c r="F79" s="15" t="s">
        <v>748</v>
      </c>
      <c r="G79" s="17" t="s">
        <v>834</v>
      </c>
    </row>
    <row r="80" spans="1:7" s="2" customFormat="1">
      <c r="A80" s="49">
        <v>11</v>
      </c>
      <c r="B80" s="49" t="s">
        <v>570</v>
      </c>
      <c r="C80" s="23" t="s">
        <v>895</v>
      </c>
      <c r="D80" s="22" t="s">
        <v>896</v>
      </c>
      <c r="E80" s="24">
        <v>80</v>
      </c>
      <c r="F80" s="15" t="s">
        <v>790</v>
      </c>
      <c r="G80" s="17"/>
    </row>
    <row r="81" spans="1:7" s="2" customFormat="1" ht="24">
      <c r="A81" s="288">
        <v>12</v>
      </c>
      <c r="B81" s="288" t="s">
        <v>897</v>
      </c>
      <c r="C81" s="28" t="s">
        <v>898</v>
      </c>
      <c r="D81" s="29" t="s">
        <v>899</v>
      </c>
      <c r="E81" s="43">
        <v>50</v>
      </c>
      <c r="F81" s="29" t="s">
        <v>783</v>
      </c>
      <c r="G81" s="17" t="s">
        <v>759</v>
      </c>
    </row>
    <row r="82" spans="1:7" s="2" customFormat="1">
      <c r="A82" s="289"/>
      <c r="B82" s="289"/>
      <c r="C82" s="34" t="s">
        <v>900</v>
      </c>
      <c r="D82" s="37" t="s">
        <v>901</v>
      </c>
      <c r="E82" s="37">
        <v>52.89</v>
      </c>
      <c r="F82" s="37" t="s">
        <v>815</v>
      </c>
      <c r="G82" s="17"/>
    </row>
    <row r="83" spans="1:7" s="2" customFormat="1" ht="24" customHeight="1">
      <c r="A83" s="293"/>
      <c r="B83" s="293"/>
      <c r="C83" s="26" t="s">
        <v>902</v>
      </c>
      <c r="D83" s="27"/>
      <c r="E83" s="42">
        <v>60</v>
      </c>
      <c r="F83" s="27" t="s">
        <v>748</v>
      </c>
      <c r="G83" s="17"/>
    </row>
    <row r="84" spans="1:7" s="2" customFormat="1" ht="24">
      <c r="A84" s="288">
        <v>13</v>
      </c>
      <c r="B84" s="288" t="s">
        <v>559</v>
      </c>
      <c r="C84" s="14" t="s">
        <v>903</v>
      </c>
      <c r="D84" s="15" t="s">
        <v>904</v>
      </c>
      <c r="E84" s="61">
        <v>23.1188</v>
      </c>
      <c r="F84" s="15" t="s">
        <v>838</v>
      </c>
      <c r="G84" s="17"/>
    </row>
    <row r="85" spans="1:7" s="2" customFormat="1">
      <c r="A85" s="289">
        <v>79</v>
      </c>
      <c r="B85" s="289"/>
      <c r="C85" s="41" t="s">
        <v>905</v>
      </c>
      <c r="D85" s="27" t="s">
        <v>906</v>
      </c>
      <c r="E85" s="24">
        <v>60</v>
      </c>
      <c r="F85" s="27" t="s">
        <v>796</v>
      </c>
      <c r="G85" s="17"/>
    </row>
    <row r="86" spans="1:7" s="2" customFormat="1">
      <c r="A86" s="289"/>
      <c r="B86" s="289"/>
      <c r="C86" s="62" t="s">
        <v>907</v>
      </c>
      <c r="D86" s="62" t="s">
        <v>908</v>
      </c>
      <c r="E86" s="63"/>
      <c r="F86" s="62" t="s">
        <v>815</v>
      </c>
      <c r="G86" s="17" t="s">
        <v>909</v>
      </c>
    </row>
    <row r="87" spans="1:7" s="2" customFormat="1" ht="36" customHeight="1">
      <c r="A87" s="293">
        <v>80</v>
      </c>
      <c r="B87" s="293"/>
      <c r="C87" s="14" t="s">
        <v>910</v>
      </c>
      <c r="D87" s="15" t="s">
        <v>911</v>
      </c>
      <c r="E87" s="24">
        <v>140</v>
      </c>
      <c r="F87" s="15" t="s">
        <v>808</v>
      </c>
      <c r="G87" s="25"/>
    </row>
    <row r="88" spans="1:7" s="2" customFormat="1">
      <c r="A88" s="49">
        <v>14</v>
      </c>
      <c r="B88" s="49" t="s">
        <v>572</v>
      </c>
      <c r="C88" s="14" t="s">
        <v>912</v>
      </c>
      <c r="D88" s="15" t="s">
        <v>913</v>
      </c>
      <c r="E88" s="16">
        <v>1301.9885999999999</v>
      </c>
      <c r="F88" s="27" t="s">
        <v>796</v>
      </c>
      <c r="G88" s="17"/>
    </row>
    <row r="89" spans="1:7" s="2" customFormat="1">
      <c r="A89" s="49">
        <v>15</v>
      </c>
      <c r="B89" s="49" t="s">
        <v>914</v>
      </c>
      <c r="C89" s="14" t="s">
        <v>915</v>
      </c>
      <c r="D89" s="15" t="s">
        <v>916</v>
      </c>
      <c r="E89" s="24">
        <v>314</v>
      </c>
      <c r="F89" s="15" t="s">
        <v>762</v>
      </c>
      <c r="G89" s="25"/>
    </row>
    <row r="90" spans="1:7" s="2" customFormat="1" ht="24" customHeight="1">
      <c r="A90" s="290">
        <v>16</v>
      </c>
      <c r="B90" s="290" t="s">
        <v>562</v>
      </c>
      <c r="C90" s="31" t="s">
        <v>917</v>
      </c>
      <c r="D90" s="31" t="s">
        <v>918</v>
      </c>
      <c r="E90" s="30">
        <v>258</v>
      </c>
      <c r="F90" s="31" t="s">
        <v>838</v>
      </c>
      <c r="G90" s="17" t="s">
        <v>754</v>
      </c>
    </row>
    <row r="91" spans="1:7" s="2" customFormat="1" ht="24" customHeight="1">
      <c r="A91" s="292">
        <v>84</v>
      </c>
      <c r="B91" s="292"/>
      <c r="C91" s="31" t="s">
        <v>919</v>
      </c>
      <c r="D91" s="31" t="s">
        <v>920</v>
      </c>
      <c r="E91" s="30">
        <v>240</v>
      </c>
      <c r="F91" s="31" t="s">
        <v>838</v>
      </c>
      <c r="G91" s="17" t="s">
        <v>754</v>
      </c>
    </row>
    <row r="92" spans="1:7">
      <c r="A92" s="64">
        <v>17</v>
      </c>
      <c r="B92" s="65" t="s">
        <v>921</v>
      </c>
      <c r="C92" s="41" t="s">
        <v>922</v>
      </c>
      <c r="D92" s="15" t="s">
        <v>600</v>
      </c>
      <c r="E92" s="66">
        <v>150</v>
      </c>
      <c r="F92" s="64" t="s">
        <v>783</v>
      </c>
      <c r="G92" s="8" t="s">
        <v>749</v>
      </c>
    </row>
    <row r="93" spans="1:7" s="3" customFormat="1" ht="38.25" customHeight="1">
      <c r="B93" s="67" t="s">
        <v>548</v>
      </c>
      <c r="C93" s="67" t="s">
        <v>923</v>
      </c>
      <c r="D93" s="67" t="s">
        <v>924</v>
      </c>
      <c r="E93" s="68"/>
      <c r="F93" s="67" t="s">
        <v>838</v>
      </c>
      <c r="G93" s="69"/>
    </row>
    <row r="94" spans="1:7" s="3" customFormat="1" ht="38.25" customHeight="1">
      <c r="B94" s="70" t="s">
        <v>925</v>
      </c>
      <c r="C94" s="70" t="s">
        <v>926</v>
      </c>
      <c r="D94" s="70" t="s">
        <v>927</v>
      </c>
      <c r="E94" s="71">
        <v>1450</v>
      </c>
      <c r="F94" s="70" t="s">
        <v>803</v>
      </c>
      <c r="G94" s="66" t="s">
        <v>928</v>
      </c>
    </row>
    <row r="95" spans="1:7" s="3" customFormat="1" ht="38.25" customHeight="1">
      <c r="B95" s="70" t="s">
        <v>925</v>
      </c>
      <c r="C95" s="70" t="s">
        <v>804</v>
      </c>
      <c r="D95" s="70" t="s">
        <v>929</v>
      </c>
      <c r="E95" s="71">
        <v>1110</v>
      </c>
      <c r="F95" s="70" t="s">
        <v>803</v>
      </c>
      <c r="G95" s="66" t="s">
        <v>928</v>
      </c>
    </row>
    <row r="96" spans="1:7" s="4" customFormat="1" ht="24">
      <c r="A96" s="72"/>
      <c r="B96" s="70" t="s">
        <v>930</v>
      </c>
      <c r="C96" s="70" t="s">
        <v>801</v>
      </c>
      <c r="D96" s="70" t="s">
        <v>931</v>
      </c>
      <c r="E96" s="73">
        <v>1210</v>
      </c>
      <c r="F96" s="70" t="s">
        <v>803</v>
      </c>
      <c r="G96" s="66" t="s">
        <v>928</v>
      </c>
    </row>
    <row r="97" spans="1:7" s="4" customFormat="1" ht="24">
      <c r="A97" s="72"/>
      <c r="B97" s="70" t="s">
        <v>930</v>
      </c>
      <c r="C97" s="70" t="s">
        <v>804</v>
      </c>
      <c r="D97" s="70" t="s">
        <v>932</v>
      </c>
      <c r="E97" s="74">
        <v>390</v>
      </c>
      <c r="F97" s="70" t="s">
        <v>803</v>
      </c>
      <c r="G97" s="66" t="s">
        <v>928</v>
      </c>
    </row>
    <row r="98" spans="1:7" ht="24">
      <c r="A98" s="75"/>
      <c r="B98" s="76" t="s">
        <v>524</v>
      </c>
      <c r="C98" s="77" t="s">
        <v>933</v>
      </c>
      <c r="D98" s="77" t="s">
        <v>934</v>
      </c>
      <c r="E98" s="77"/>
      <c r="F98" s="77" t="s">
        <v>783</v>
      </c>
    </row>
    <row r="99" spans="1:7">
      <c r="A99" s="75"/>
      <c r="C99" s="8"/>
      <c r="D99" s="75"/>
      <c r="E99" s="8"/>
      <c r="F99" s="75"/>
    </row>
    <row r="100" spans="1:7">
      <c r="A100" s="75"/>
      <c r="C100" s="8"/>
      <c r="D100" s="75"/>
      <c r="E100" s="8"/>
      <c r="F100" s="75"/>
    </row>
    <row r="101" spans="1:7">
      <c r="A101" s="75"/>
      <c r="C101" s="8"/>
      <c r="D101" s="75"/>
      <c r="E101" s="8"/>
      <c r="F101" s="75"/>
    </row>
    <row r="102" spans="1:7">
      <c r="A102" s="75"/>
      <c r="C102" s="8"/>
      <c r="D102" s="75"/>
      <c r="E102" s="8"/>
      <c r="F102" s="75"/>
    </row>
    <row r="103" spans="1:7">
      <c r="A103" s="75"/>
      <c r="C103" s="8"/>
      <c r="D103" s="75"/>
      <c r="E103" s="8"/>
      <c r="F103" s="75"/>
    </row>
    <row r="104" spans="1:7">
      <c r="A104" s="75"/>
      <c r="C104" s="8"/>
      <c r="D104" s="75"/>
      <c r="E104" s="8"/>
      <c r="F104" s="75"/>
    </row>
    <row r="105" spans="1:7">
      <c r="A105" s="75"/>
      <c r="C105" s="8"/>
      <c r="D105" s="75"/>
      <c r="E105" s="8"/>
      <c r="F105" s="75"/>
    </row>
    <row r="106" spans="1:7">
      <c r="A106" s="75"/>
      <c r="C106" s="8"/>
      <c r="D106" s="75"/>
      <c r="E106" s="8"/>
      <c r="F106" s="75"/>
    </row>
    <row r="107" spans="1:7">
      <c r="A107" s="75"/>
      <c r="C107" s="8"/>
      <c r="D107" s="75"/>
      <c r="E107" s="8"/>
      <c r="F107" s="75"/>
    </row>
    <row r="108" spans="1:7">
      <c r="A108" s="75"/>
      <c r="C108" s="8"/>
      <c r="D108" s="75"/>
      <c r="E108" s="8"/>
      <c r="F108" s="75"/>
    </row>
    <row r="109" spans="1:7">
      <c r="A109" s="75"/>
      <c r="C109" s="8"/>
      <c r="D109" s="75"/>
      <c r="E109" s="8"/>
      <c r="F109" s="75"/>
    </row>
    <row r="110" spans="1:7">
      <c r="A110" s="75"/>
      <c r="C110" s="8"/>
      <c r="D110" s="75"/>
      <c r="E110" s="8"/>
      <c r="F110" s="75"/>
    </row>
    <row r="111" spans="1:7">
      <c r="A111" s="75"/>
      <c r="C111" s="8"/>
      <c r="D111" s="75"/>
      <c r="E111" s="8"/>
      <c r="F111" s="75"/>
    </row>
    <row r="112" spans="1:7">
      <c r="A112" s="75"/>
      <c r="C112" s="8"/>
      <c r="D112" s="75"/>
      <c r="E112" s="8"/>
      <c r="F112" s="75"/>
    </row>
    <row r="113" spans="1:6">
      <c r="A113" s="75"/>
      <c r="C113" s="8"/>
      <c r="D113" s="75"/>
      <c r="E113" s="8"/>
      <c r="F113" s="75"/>
    </row>
    <row r="114" spans="1:6">
      <c r="A114" s="75"/>
      <c r="C114" s="8"/>
      <c r="D114" s="75"/>
      <c r="E114" s="8"/>
      <c r="F114" s="75"/>
    </row>
    <row r="115" spans="1:6">
      <c r="A115" s="75"/>
      <c r="C115" s="8"/>
      <c r="D115" s="75"/>
      <c r="E115" s="8"/>
      <c r="F115" s="75"/>
    </row>
    <row r="116" spans="1:6">
      <c r="A116" s="75"/>
      <c r="C116" s="8"/>
      <c r="D116" s="75"/>
      <c r="E116" s="8"/>
      <c r="F116" s="75"/>
    </row>
    <row r="117" spans="1:6">
      <c r="A117" s="75"/>
      <c r="C117" s="8"/>
      <c r="D117" s="75"/>
      <c r="E117" s="8"/>
      <c r="F117" s="75"/>
    </row>
    <row r="118" spans="1:6">
      <c r="A118" s="75"/>
      <c r="C118" s="8"/>
      <c r="D118" s="75"/>
      <c r="E118" s="8"/>
      <c r="F118" s="75"/>
    </row>
    <row r="119" spans="1:6">
      <c r="A119" s="75"/>
      <c r="C119" s="8"/>
      <c r="D119" s="75"/>
      <c r="E119" s="8"/>
      <c r="F119" s="75"/>
    </row>
    <row r="120" spans="1:6">
      <c r="A120" s="75"/>
      <c r="C120" s="8"/>
      <c r="D120" s="75"/>
      <c r="E120" s="8"/>
      <c r="F120" s="75"/>
    </row>
    <row r="121" spans="1:6">
      <c r="A121" s="75"/>
      <c r="C121" s="8"/>
      <c r="D121" s="75"/>
      <c r="E121" s="8"/>
      <c r="F121" s="75"/>
    </row>
    <row r="122" spans="1:6">
      <c r="A122" s="75"/>
      <c r="C122" s="8"/>
      <c r="D122" s="75"/>
      <c r="E122" s="8"/>
      <c r="F122" s="75"/>
    </row>
    <row r="123" spans="1:6">
      <c r="A123" s="75"/>
      <c r="C123" s="8"/>
      <c r="D123" s="75"/>
      <c r="E123" s="8"/>
      <c r="F123" s="75"/>
    </row>
    <row r="124" spans="1:6">
      <c r="A124" s="75"/>
      <c r="C124" s="8"/>
      <c r="D124" s="75"/>
      <c r="E124" s="8"/>
      <c r="F124" s="75"/>
    </row>
    <row r="125" spans="1:6">
      <c r="A125" s="75"/>
      <c r="C125" s="8"/>
      <c r="D125" s="75"/>
      <c r="E125" s="8"/>
      <c r="F125" s="75"/>
    </row>
    <row r="126" spans="1:6">
      <c r="A126" s="75"/>
      <c r="C126" s="8"/>
      <c r="D126" s="75"/>
      <c r="E126" s="8"/>
      <c r="F126" s="75"/>
    </row>
    <row r="127" spans="1:6">
      <c r="A127" s="75"/>
      <c r="C127" s="8"/>
      <c r="D127" s="75"/>
      <c r="E127" s="8"/>
      <c r="F127" s="75"/>
    </row>
    <row r="128" spans="1:6">
      <c r="A128" s="75"/>
      <c r="C128" s="8"/>
      <c r="D128" s="75"/>
      <c r="E128" s="8"/>
      <c r="F128" s="75"/>
    </row>
    <row r="129" spans="1:6">
      <c r="A129" s="75"/>
      <c r="C129" s="8"/>
      <c r="D129" s="75"/>
      <c r="E129" s="8"/>
      <c r="F129" s="75"/>
    </row>
    <row r="130" spans="1:6">
      <c r="A130" s="75"/>
      <c r="C130" s="8"/>
      <c r="D130" s="75"/>
      <c r="E130" s="8"/>
      <c r="F130" s="75"/>
    </row>
    <row r="131" spans="1:6">
      <c r="A131" s="75"/>
      <c r="C131" s="8"/>
      <c r="D131" s="75"/>
      <c r="E131" s="8"/>
      <c r="F131" s="75"/>
    </row>
    <row r="132" spans="1:6">
      <c r="A132" s="75"/>
      <c r="C132" s="8"/>
      <c r="D132" s="75"/>
      <c r="E132" s="8"/>
      <c r="F132" s="75"/>
    </row>
    <row r="133" spans="1:6">
      <c r="A133" s="75"/>
      <c r="C133" s="8"/>
      <c r="D133" s="75"/>
      <c r="E133" s="8"/>
      <c r="F133" s="75"/>
    </row>
    <row r="134" spans="1:6">
      <c r="A134" s="75"/>
      <c r="C134" s="8"/>
      <c r="D134" s="75"/>
      <c r="E134" s="8"/>
      <c r="F134" s="75"/>
    </row>
    <row r="135" spans="1:6">
      <c r="A135" s="75"/>
      <c r="C135" s="8"/>
      <c r="D135" s="75"/>
      <c r="E135" s="8"/>
      <c r="F135" s="75"/>
    </row>
    <row r="136" spans="1:6">
      <c r="A136" s="75"/>
      <c r="C136" s="8"/>
      <c r="D136" s="75"/>
      <c r="E136" s="8"/>
      <c r="F136" s="75"/>
    </row>
    <row r="137" spans="1:6">
      <c r="A137" s="75"/>
      <c r="C137" s="8"/>
      <c r="D137" s="75"/>
      <c r="E137" s="8"/>
      <c r="F137" s="75"/>
    </row>
    <row r="138" spans="1:6">
      <c r="A138" s="75"/>
      <c r="C138" s="8"/>
      <c r="D138" s="75"/>
      <c r="E138" s="8"/>
      <c r="F138" s="75"/>
    </row>
    <row r="139" spans="1:6">
      <c r="A139" s="75"/>
      <c r="C139" s="8"/>
      <c r="D139" s="75"/>
      <c r="E139" s="8"/>
      <c r="F139" s="75"/>
    </row>
    <row r="140" spans="1:6">
      <c r="A140" s="75"/>
      <c r="C140" s="8"/>
      <c r="D140" s="75"/>
      <c r="E140" s="8"/>
      <c r="F140" s="75"/>
    </row>
    <row r="141" spans="1:6">
      <c r="A141" s="75"/>
      <c r="C141" s="8"/>
      <c r="D141" s="75"/>
      <c r="E141" s="8"/>
      <c r="F141" s="75"/>
    </row>
    <row r="142" spans="1:6">
      <c r="A142" s="75"/>
      <c r="C142" s="8"/>
      <c r="D142" s="75"/>
      <c r="E142" s="8"/>
      <c r="F142" s="75"/>
    </row>
    <row r="143" spans="1:6">
      <c r="A143" s="75"/>
      <c r="C143" s="8"/>
      <c r="D143" s="75"/>
      <c r="E143" s="8"/>
      <c r="F143" s="75"/>
    </row>
    <row r="144" spans="1:6">
      <c r="A144" s="75"/>
      <c r="C144" s="8"/>
      <c r="D144" s="75"/>
      <c r="E144" s="8"/>
      <c r="F144" s="75"/>
    </row>
    <row r="145" spans="1:6">
      <c r="A145" s="75"/>
      <c r="C145" s="8"/>
      <c r="D145" s="75"/>
      <c r="E145" s="8"/>
      <c r="F145" s="75"/>
    </row>
    <row r="146" spans="1:6">
      <c r="A146" s="75"/>
      <c r="C146" s="8"/>
      <c r="D146" s="75"/>
      <c r="E146" s="8"/>
      <c r="F146" s="75"/>
    </row>
    <row r="147" spans="1:6">
      <c r="A147" s="75"/>
      <c r="C147" s="8"/>
      <c r="D147" s="75"/>
      <c r="E147" s="8"/>
      <c r="F147" s="75"/>
    </row>
    <row r="148" spans="1:6">
      <c r="A148" s="75"/>
      <c r="C148" s="8"/>
      <c r="D148" s="75"/>
      <c r="E148" s="8"/>
      <c r="F148" s="75"/>
    </row>
    <row r="149" spans="1:6">
      <c r="A149" s="75"/>
      <c r="C149" s="8"/>
      <c r="D149" s="75"/>
      <c r="E149" s="8"/>
      <c r="F149" s="75"/>
    </row>
    <row r="150" spans="1:6">
      <c r="A150" s="75"/>
      <c r="C150" s="8"/>
      <c r="D150" s="75"/>
      <c r="E150" s="8"/>
      <c r="F150" s="75"/>
    </row>
    <row r="151" spans="1:6">
      <c r="A151" s="75"/>
      <c r="C151" s="8"/>
      <c r="D151" s="75"/>
      <c r="E151" s="8"/>
      <c r="F151" s="75"/>
    </row>
    <row r="152" spans="1:6">
      <c r="A152" s="75"/>
      <c r="C152" s="8"/>
      <c r="D152" s="75"/>
      <c r="E152" s="8"/>
      <c r="F152" s="75"/>
    </row>
    <row r="153" spans="1:6">
      <c r="A153" s="75"/>
      <c r="C153" s="8"/>
      <c r="D153" s="75"/>
      <c r="E153" s="8"/>
      <c r="F153" s="75"/>
    </row>
    <row r="154" spans="1:6">
      <c r="A154" s="75"/>
      <c r="C154" s="8"/>
      <c r="D154" s="75"/>
      <c r="E154" s="8"/>
      <c r="F154" s="75"/>
    </row>
    <row r="155" spans="1:6">
      <c r="A155" s="75"/>
      <c r="C155" s="8"/>
      <c r="D155" s="75"/>
      <c r="E155" s="8"/>
      <c r="F155" s="75"/>
    </row>
    <row r="156" spans="1:6">
      <c r="A156" s="75"/>
      <c r="C156" s="8"/>
      <c r="D156" s="75"/>
      <c r="E156" s="8"/>
      <c r="F156" s="75"/>
    </row>
    <row r="157" spans="1:6">
      <c r="A157" s="75"/>
      <c r="C157" s="8"/>
      <c r="D157" s="75"/>
      <c r="E157" s="8"/>
      <c r="F157" s="75"/>
    </row>
    <row r="158" spans="1:6">
      <c r="A158" s="75"/>
      <c r="C158" s="8"/>
      <c r="D158" s="75"/>
      <c r="E158" s="8"/>
      <c r="F158" s="75"/>
    </row>
  </sheetData>
  <autoFilter ref="A1:F98"/>
  <mergeCells count="21">
    <mergeCell ref="A90:A91"/>
    <mergeCell ref="B3:B40"/>
    <mergeCell ref="B41:B61"/>
    <mergeCell ref="B62:B66"/>
    <mergeCell ref="B67:B69"/>
    <mergeCell ref="B70:B71"/>
    <mergeCell ref="B72:B73"/>
    <mergeCell ref="B76:B78"/>
    <mergeCell ref="B81:B83"/>
    <mergeCell ref="B84:B87"/>
    <mergeCell ref="B90:B91"/>
    <mergeCell ref="A70:A71"/>
    <mergeCell ref="A72:A73"/>
    <mergeCell ref="A76:A78"/>
    <mergeCell ref="A81:A83"/>
    <mergeCell ref="A84:A87"/>
    <mergeCell ref="A1:F1"/>
    <mergeCell ref="A3:A40"/>
    <mergeCell ref="A41:A61"/>
    <mergeCell ref="A62:A66"/>
    <mergeCell ref="A67:A69"/>
  </mergeCells>
  <phoneticPr fontId="3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11</vt:i4>
      </vt:variant>
    </vt:vector>
  </HeadingPairs>
  <TitlesOfParts>
    <vt:vector size="20" baseType="lpstr">
      <vt:lpstr>原版北京设计单位评价</vt:lpstr>
      <vt:lpstr>项目中心1-20</vt:lpstr>
      <vt:lpstr>参照施工修改</vt:lpstr>
      <vt:lpstr>项目中心1-21</vt:lpstr>
      <vt:lpstr>未使用-投标行为计算表格</vt:lpstr>
      <vt:lpstr>未使用-履约行为计算表格</vt:lpstr>
      <vt:lpstr>名单公示</vt:lpstr>
      <vt:lpstr>计算表格</vt:lpstr>
      <vt:lpstr>项目台帐2019-徐东修改原版</vt:lpstr>
      <vt:lpstr>参照施工修改!OLE_LINK2</vt:lpstr>
      <vt:lpstr>'项目中心1-20'!OLE_LINK2</vt:lpstr>
      <vt:lpstr>'项目中心1-21'!OLE_LINK2</vt:lpstr>
      <vt:lpstr>'未使用-履约行为计算表格'!Print_Area</vt:lpstr>
      <vt:lpstr>'项目中心1-20'!Print_Area</vt:lpstr>
      <vt:lpstr>'项目中心1-21'!Print_Area</vt:lpstr>
      <vt:lpstr>参照施工修改!Print_Titles</vt:lpstr>
      <vt:lpstr>名单公示!Print_Titles</vt:lpstr>
      <vt:lpstr>'未使用-履约行为计算表格'!Print_Titles</vt:lpstr>
      <vt:lpstr>'项目中心1-20'!Print_Titles</vt:lpstr>
      <vt:lpstr>'项目中心1-21'!Print_Titles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wang</cp:lastModifiedBy>
  <cp:revision>1</cp:revision>
  <cp:lastPrinted>2025-02-18T02:19:02Z</cp:lastPrinted>
  <dcterms:created xsi:type="dcterms:W3CDTF">2006-09-13T11:21:51Z</dcterms:created>
  <dcterms:modified xsi:type="dcterms:W3CDTF">2025-02-18T09:32:16Z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24251851F7D0452C954706753595E18E_13</vt:lpwstr>
  </property>
</Properties>
</file>