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综合成绩 (公示附件)" sheetId="1" r:id="rId1"/>
  </sheets>
  <externalReferences>
    <externalReference r:id="rId2"/>
  </externalReferences>
  <definedNames>
    <definedName name="_xlnm._FilterDatabase" localSheetId="0" hidden="1">'综合成绩 (公示附件)'!#REF!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<sst xmlns="http://schemas.openxmlformats.org/spreadsheetml/2006/main" count="20" uniqueCount="16">
  <si>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北京市交通基础设施建设项目管理中心
2025年定向招聘综合成绩公示</t>
  </si>
  <si>
    <t>综合成绩
排名</t>
  </si>
  <si>
    <t>姓名</t>
  </si>
  <si>
    <t>准考证号</t>
  </si>
  <si>
    <t>综合能力测试成绩</t>
  </si>
  <si>
    <t>面试成绩</t>
  </si>
  <si>
    <t>综合成绩</t>
  </si>
  <si>
    <t>是否进入
体检、考察</t>
  </si>
  <si>
    <t>马亚楠</t>
  </si>
  <si>
    <t>是</t>
  </si>
  <si>
    <t>米海若</t>
  </si>
  <si>
    <t>否</t>
  </si>
  <si>
    <t>陶梦南</t>
  </si>
  <si>
    <t>胡  晨</t>
  </si>
  <si>
    <t>放弃</t>
  </si>
  <si>
    <t>武  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</si>
</sst>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13;&#24515;&#20154;&#20107;\0.&#25307;&#32856;\&#31038;&#20250;&#25307;&#32856;\2025&#24180;&#25307;&#32856;\&#38754;&#35797;\7.2025&#24180;&#23450;&#21521;&#25307;&#32856;&#38754;&#35797;&#25171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成绩 (公示附件)"/>
      <sheetName val="综合成绩"/>
      <sheetName val="笔试成绩"/>
      <sheetName val="面试签到表"/>
      <sheetName val="面试成绩-过程（须排序后打印）副本"/>
      <sheetName val="面试成绩-过程（须排序后打印）"/>
      <sheetName val="评分表-打印10份"/>
      <sheetName val="评分汇总表"/>
      <sheetName val="评分汇总表 -验证"/>
      <sheetName val="平衡表-打印10份"/>
      <sheetName val="毕"/>
      <sheetName val="赵福玉"/>
      <sheetName val="赵亚男"/>
      <sheetName val="薛彦平"/>
      <sheetName val="孙先锋"/>
      <sheetName val="党委"/>
      <sheetName val="罗翠芳"/>
      <sheetName val="抽签顺序"/>
    </sheetNames>
    <sheetDataSet>
      <sheetData sheetId="0"/>
      <sheetData sheetId="1"/>
      <sheetData sheetId="2">
        <row r="3">
          <cell r="C3" t="str">
            <v>米海若</v>
          </cell>
          <cell r="D3">
            <v>20250127</v>
          </cell>
        </row>
        <row r="3">
          <cell r="F3">
            <v>82.75</v>
          </cell>
        </row>
        <row r="4">
          <cell r="C4" t="str">
            <v>胡  晨</v>
          </cell>
          <cell r="D4">
            <v>20250107</v>
          </cell>
        </row>
        <row r="4">
          <cell r="F4">
            <v>80.25</v>
          </cell>
        </row>
        <row r="5">
          <cell r="C5" t="str">
            <v>武  瑞</v>
          </cell>
          <cell r="D5">
            <v>20250137</v>
          </cell>
        </row>
        <row r="5">
          <cell r="F5">
            <v>76.5</v>
          </cell>
        </row>
        <row r="6">
          <cell r="C6" t="str">
            <v>陶梦南</v>
          </cell>
          <cell r="D6">
            <v>20250130</v>
          </cell>
        </row>
        <row r="6">
          <cell r="F6">
            <v>74.5</v>
          </cell>
        </row>
        <row r="7">
          <cell r="C7" t="str">
            <v>马亚楠</v>
          </cell>
          <cell r="D7">
            <v>20250123</v>
          </cell>
        </row>
        <row r="7">
          <cell r="F7">
            <v>74.25</v>
          </cell>
        </row>
      </sheetData>
      <sheetData sheetId="3"/>
      <sheetData sheetId="4"/>
      <sheetData sheetId="5">
        <row r="4">
          <cell r="C4" t="str">
            <v>马亚楠</v>
          </cell>
          <cell r="D4">
            <v>91.8</v>
          </cell>
        </row>
        <row r="5">
          <cell r="C5" t="str">
            <v>米海若</v>
          </cell>
          <cell r="D5">
            <v>82.4</v>
          </cell>
        </row>
        <row r="6">
          <cell r="C6" t="str">
            <v>陶梦南</v>
          </cell>
          <cell r="D6">
            <v>75</v>
          </cell>
        </row>
        <row r="7">
          <cell r="C7" t="str">
            <v>胡  晨</v>
          </cell>
          <cell r="D7">
            <v>0</v>
          </cell>
        </row>
        <row r="8">
          <cell r="C8" t="str">
            <v>武  瑞</v>
          </cell>
          <cell r="D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E9" sqref="E9"/>
    </sheetView>
  </sheetViews>
  <sheetFormatPr defaultColWidth="9" defaultRowHeight="18.75" outlineLevelRow="6" outlineLevelCol="6"/>
  <cols>
    <col min="1" max="1" width="13.625" style="2" customWidth="1"/>
    <col min="2" max="6" width="18.6333333333333" style="3" customWidth="1"/>
    <col min="7" max="7" width="16.5" customWidth="1"/>
  </cols>
  <sheetData>
    <row r="1" ht="9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</row>
    <row r="3" ht="30" customHeight="1" spans="1:7">
      <c r="A3" s="8">
        <v>1</v>
      </c>
      <c r="B3" s="9" t="s">
        <v>8</v>
      </c>
      <c r="C3" s="10">
        <f>_xlfn.XLOOKUP(B3,[1]笔试成绩!$C$3:$C$7,[1]笔试成绩!$D$3:$D$7)</f>
        <v>20250123</v>
      </c>
      <c r="D3" s="9">
        <f>_xlfn.XLOOKUP(B3,[1]笔试成绩!$C$3:$C$7,[1]笔试成绩!$F$3:$F$7)</f>
        <v>74.25</v>
      </c>
      <c r="E3" s="9">
        <f>_xlfn.XLOOKUP(B3,'[1]面试成绩-过程（须排序后打印）'!$C$4:$C$11,'[1]面试成绩-过程（须排序后打印）'!$D$4:$D$11)</f>
        <v>91.8</v>
      </c>
      <c r="F3" s="9">
        <f>D3*0.4+E3*0.6</f>
        <v>84.78</v>
      </c>
      <c r="G3" s="9" t="s">
        <v>9</v>
      </c>
    </row>
    <row r="4" ht="30" customHeight="1" spans="1:7">
      <c r="A4" s="8">
        <v>2</v>
      </c>
      <c r="B4" s="9" t="s">
        <v>10</v>
      </c>
      <c r="C4" s="10">
        <f>_xlfn.XLOOKUP(B4,[1]笔试成绩!$C$3:$C$7,[1]笔试成绩!$D$3:$D$7)</f>
        <v>20250127</v>
      </c>
      <c r="D4" s="9">
        <f>_xlfn.XLOOKUP(B4,[1]笔试成绩!$C$3:$C$7,[1]笔试成绩!$F$3:$F$7)</f>
        <v>82.75</v>
      </c>
      <c r="E4" s="9">
        <f>_xlfn.XLOOKUP(B4,'[1]面试成绩-过程（须排序后打印）'!$C$4:$C$11,'[1]面试成绩-过程（须排序后打印）'!$D$4:$D$11)</f>
        <v>82.4</v>
      </c>
      <c r="F4" s="9">
        <f>D4*0.4+E4*0.6</f>
        <v>82.54</v>
      </c>
      <c r="G4" s="9" t="s">
        <v>11</v>
      </c>
    </row>
    <row r="5" ht="30" customHeight="1" spans="1:7">
      <c r="A5" s="8">
        <v>3</v>
      </c>
      <c r="B5" s="9" t="s">
        <v>12</v>
      </c>
      <c r="C5" s="10">
        <f>_xlfn.XLOOKUP(B5,[1]笔试成绩!$C$3:$C$7,[1]笔试成绩!$D$3:$D$7)</f>
        <v>20250130</v>
      </c>
      <c r="D5" s="9">
        <f>_xlfn.XLOOKUP(B5,[1]笔试成绩!$C$3:$C$7,[1]笔试成绩!$F$3:$F$7)</f>
        <v>74.5</v>
      </c>
      <c r="E5" s="9">
        <f>_xlfn.XLOOKUP(B5,'[1]面试成绩-过程（须排序后打印）'!$C$4:$C$11,'[1]面试成绩-过程（须排序后打印）'!$D$4:$D$11)</f>
        <v>75</v>
      </c>
      <c r="F5" s="9">
        <f>D5*0.4+E5*0.6</f>
        <v>74.8</v>
      </c>
      <c r="G5" s="9" t="s">
        <v>11</v>
      </c>
    </row>
    <row r="6" ht="30" customHeight="1" spans="1:7">
      <c r="A6" s="8">
        <v>4</v>
      </c>
      <c r="B6" s="9" t="s">
        <v>13</v>
      </c>
      <c r="C6" s="10">
        <f>_xlfn.XLOOKUP(B6,[1]笔试成绩!$C$3:$C$7,[1]笔试成绩!$D$3:$D$7)</f>
        <v>20250107</v>
      </c>
      <c r="D6" s="9">
        <f>_xlfn.XLOOKUP(B6,[1]笔试成绩!$C$3:$C$7,[1]笔试成绩!$F$3:$F$7)</f>
        <v>80.25</v>
      </c>
      <c r="E6" s="9" t="s">
        <v>14</v>
      </c>
      <c r="F6" s="9"/>
      <c r="G6" s="9" t="s">
        <v>11</v>
      </c>
    </row>
    <row r="7" ht="30" customHeight="1" spans="1:7">
      <c r="A7" s="8">
        <v>5</v>
      </c>
      <c r="B7" s="9" t="s">
        <v>15</v>
      </c>
      <c r="C7" s="10">
        <f>_xlfn.XLOOKUP(B7,[1]笔试成绩!$C$3:$C$7,[1]笔试成绩!$D$3:$D$7)</f>
        <v>20250137</v>
      </c>
      <c r="D7" s="9">
        <f>_xlfn.XLOOKUP(B7,[1]笔试成绩!$C$3:$C$7,[1]笔试成绩!$F$3:$F$7)</f>
        <v>76.5</v>
      </c>
      <c r="E7" s="9" t="s">
        <v>14</v>
      </c>
      <c r="F7" s="9"/>
      <c r="G7" s="9" t="s">
        <v>11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(公示附件)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刘芳</cp:lastModifiedBy>
  <dcterms:created xsi:type="dcterms:W3CDTF">2025-07-10T01:32:10Z</dcterms:created>
  <dcterms:modified xsi:type="dcterms:W3CDTF">2025-07-10T01:39:35Z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89F3A562097044E0950A7F28446A8DB6_11</vt:lpwstr>
  </property>
  <property fmtid="{D5CDD505-2E9C-101B-9397-08002B2CF9AE}" pid="3" name="KSOProductBuildVer">
    <vt:lpwstr>2052-12.1.0.21915</vt:lpwstr>
  </property>
</Properties>
</file>