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41AB2A11-9679-41FF-B60B-00A8F2AE5005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45" l="1"/>
  <c r="H8" i="45" s="1"/>
  <c r="I8" i="45" s="1"/>
  <c r="H20" i="45" s="1"/>
</calcChain>
</file>

<file path=xl/sharedStrings.xml><?xml version="1.0" encoding="utf-8"?>
<sst xmlns="http://schemas.openxmlformats.org/spreadsheetml/2006/main" count="66" uniqueCount="57">
  <si>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</si>
  <si>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</si>
  <si>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</si>
  <si>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</si>
  <si>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</si>
  <si>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</si>
  <si>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</si>
  <si>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分值</t>
  </si>
  <si>
    <t>总分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</si>
  <si>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</si>
  <si>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</si>
  <si>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</si>
  <si>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</si>
  <si>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</si>
  <si>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</si>
  <si>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</si>
  <si>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</si>
  <si>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</si>
  <si>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</si>
  <si>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</si>
  <si>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</si>
  <si>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</si>
  <si>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</si>
  <si>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</si>
  <si>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</si>
  <si>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</si>
  <si>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</si>
  <si>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北京市交通委员会</t>
  </si>
  <si>
    <t>（2024年度）</t>
  </si>
  <si>
    <t>分值</t>
  </si>
  <si>
    <t xml:space="preserve">      其他资金</t>
  </si>
  <si>
    <t xml:space="preserve">项目支出绩效自评表 </t>
  </si>
  <si>
    <t>怀柔分局普通公路沿线地质灾害防治工程</t>
  </si>
  <si>
    <t>北京市交通委员会怀柔公路分局</t>
  </si>
  <si>
    <t>采取清除危岩体、安装主动防护网等措施，对安四路、兰七路、安岭梁路、长司路等山区地质灾害隐患点位开展公路地质灾害防治工程，提高管辖区内公路安全保障水平，保障道路的通行能力，为出行群众提供保障性服务。</t>
  </si>
  <si>
    <t>完成了对安四路、兰七路、安岭梁路、长司路等山区地质灾害隐患点位开展地质灾害防治工程，实现了提高管辖区内公路安全保障水平，保障道路的通行能力，为出行群众提供保障性服务。</t>
  </si>
  <si>
    <t>效益指标（40分）</t>
  </si>
  <si>
    <t>三级指标</t>
  </si>
  <si>
    <t>年度指标值</t>
  </si>
  <si>
    <t>实际完成值</t>
  </si>
  <si>
    <t>得分</t>
  </si>
  <si>
    <t>偏差原因分析及改进措施</t>
  </si>
  <si>
    <t>隐患点数量</t>
  </si>
  <si>
    <t>57处</t>
  </si>
  <si>
    <t>项目支出数</t>
  </si>
  <si>
    <t>改善效果</t>
  </si>
  <si>
    <t>消除安全隐患，保障道路通行能力，提高道路安全保障水平，保障群众安全出行</t>
  </si>
  <si>
    <t>完成隐患消除，提高道路安全保障水平，保障了群众安全出行</t>
  </si>
  <si>
    <t>项目实施与行业标准的符合度</t>
  </si>
  <si>
    <t>各项工作按时完成率</t>
  </si>
  <si>
    <t>100%（10月完成招标，11月底前施工，12月底前完工）</t>
  </si>
  <si>
    <t>社会效益指标（40分）</t>
  </si>
  <si>
    <t>8月完成招标，9月开工，12月完工</t>
  </si>
  <si>
    <t>100%（符合公路养护工程质量检验评定标准要求，工程质量等级评定为合格）</t>
    <phoneticPr fontId="10" type="noConversion"/>
  </si>
  <si>
    <r>
      <rPr>
        <sz val="10.5"/>
        <color rgb="FF000000"/>
        <rFont val="宋体"/>
        <family val="3"/>
        <charset val="134"/>
      </rPr>
      <t>≤3273</t>
    </r>
    <r>
      <rPr>
        <sz val="10.5"/>
        <color indexed="8"/>
        <rFont val="宋体"/>
        <family val="3"/>
        <charset val="134"/>
      </rPr>
      <t>万元</t>
    </r>
  </si>
  <si>
    <r>
      <rPr>
        <sz val="10.5"/>
        <color rgb="FF000000"/>
        <rFont val="宋体"/>
        <family val="3"/>
        <charset val="134"/>
      </rPr>
      <t>3273</t>
    </r>
    <r>
      <rPr>
        <sz val="10.5"/>
        <color indexed="8"/>
        <rFont val="宋体"/>
        <family val="3"/>
        <charset val="134"/>
      </rPr>
      <t>万元</t>
    </r>
  </si>
  <si>
    <r>
      <t>通过项目实施取得了一定成效，</t>
    </r>
    <r>
      <rPr>
        <sz val="10.5"/>
        <color rgb="FF000000"/>
        <rFont val="宋体"/>
        <family val="3"/>
        <charset val="134"/>
      </rPr>
      <t>应持续关注已施工点位，落实隐患消除效果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</si>
</sst>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7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indexed="8"/>
      <name val="宋体"/>
      <family val="2"/>
      <charset val="1"/>
      <scheme val="minor"/>
    </font>
    <font>
      <sz val="11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rgb="FFFF0000"/>
      <name val="宋体"/>
      <family val="3"/>
      <charset val="134"/>
    </font>
    <font>
      <sz val="10.5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79">
    <xf numFmtId="0" fontId="0" fillId="0" borderId="0">
      <alignment vertical="center"/>
    </xf>
    <xf numFmtId="0" fontId="9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176" fontId="5" fillId="0" borderId="0" applyFont="0" applyFill="0" applyBorder="0" applyProtection="0"/>
    <xf numFmtId="0" fontId="9" fillId="0" borderId="0"/>
    <xf numFmtId="0" fontId="5" fillId="0" borderId="0"/>
    <xf numFmtId="0" fontId="5" fillId="0" borderId="0">
      <alignment vertical="center"/>
    </xf>
    <xf numFmtId="0" fontId="1" fillId="0" borderId="0"/>
    <xf numFmtId="0" fontId="6" fillId="0" borderId="0">
      <alignment vertical="center"/>
    </xf>
    <xf numFmtId="0" fontId="6" fillId="0" borderId="0">
      <alignment vertical="center"/>
    </xf>
    <xf numFmtId="176" fontId="6" fillId="0" borderId="0" applyFont="0" applyFill="0" applyBorder="0" applyProtection="0"/>
    <xf numFmtId="0" fontId="9" fillId="0" borderId="0"/>
    <xf numFmtId="176" fontId="6" fillId="0" borderId="0" applyFont="0" applyFill="0" applyBorder="0" applyProtection="0"/>
    <xf numFmtId="0" fontId="3" fillId="0" borderId="0"/>
    <xf numFmtId="0" fontId="9" fillId="0" borderId="0"/>
    <xf numFmtId="0" fontId="7" fillId="0" borderId="0">
      <alignment vertical="center"/>
    </xf>
    <xf numFmtId="176" fontId="5" fillId="0" borderId="0">
      <alignment vertical="top"/>
      <protection locked="0"/>
    </xf>
    <xf numFmtId="0" fontId="8" fillId="0" borderId="0">
      <protection locked="0"/>
    </xf>
    <xf numFmtId="0" fontId="7" fillId="0" borderId="0">
      <alignment vertical="center"/>
    </xf>
    <xf numFmtId="0" fontId="6" fillId="0" borderId="0">
      <alignment vertical="center"/>
    </xf>
    <xf numFmtId="176" fontId="6" fillId="0" borderId="0" applyFont="0" applyFill="0" applyBorder="0" applyProtection="0"/>
    <xf numFmtId="0" fontId="9" fillId="0" borderId="0"/>
    <xf numFmtId="0" fontId="6" fillId="0" borderId="0">
      <alignment vertical="center"/>
    </xf>
    <xf numFmtId="0" fontId="6" fillId="0" borderId="0">
      <alignment vertical="center"/>
    </xf>
    <xf numFmtId="176" fontId="6" fillId="0" borderId="0" applyFont="0" applyFill="0" applyBorder="0" applyProtection="0"/>
    <xf numFmtId="0" fontId="9" fillId="0" borderId="0"/>
    <xf numFmtId="176" fontId="6" fillId="0" borderId="0" applyFont="0" applyFill="0" applyBorder="0" applyProtection="0"/>
    <xf numFmtId="0" fontId="3" fillId="0" borderId="0"/>
    <xf numFmtId="0" fontId="6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176" fontId="6" fillId="0" borderId="0" applyFont="0" applyFill="0" applyBorder="0" applyProtection="0"/>
    <xf numFmtId="0" fontId="7" fillId="0" borderId="0">
      <alignment vertical="center"/>
    </xf>
    <xf numFmtId="0" fontId="6" fillId="0" borderId="0">
      <alignment vertical="center"/>
    </xf>
    <xf numFmtId="0" fontId="9" fillId="0" borderId="0"/>
    <xf numFmtId="0" fontId="9" fillId="0" borderId="0"/>
    <xf numFmtId="176" fontId="6" fillId="0" borderId="0" applyFont="0" applyFill="0" applyBorder="0" applyProtection="0"/>
    <xf numFmtId="0" fontId="3" fillId="0" borderId="0"/>
    <xf numFmtId="0" fontId="6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176" fontId="6" fillId="0" borderId="0" applyFont="0" applyFill="0" applyBorder="0" applyProtection="0"/>
    <xf numFmtId="0" fontId="9" fillId="0" borderId="0"/>
    <xf numFmtId="0" fontId="9" fillId="0" borderId="0"/>
    <xf numFmtId="176" fontId="6" fillId="0" borderId="0" applyFont="0" applyFill="0" applyBorder="0" applyProtection="0"/>
    <xf numFmtId="0" fontId="3" fillId="0" borderId="0"/>
    <xf numFmtId="0" fontId="6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176" fontId="6" fillId="0" borderId="0" applyFont="0" applyFill="0" applyBorder="0" applyProtection="0"/>
    <xf numFmtId="0" fontId="7" fillId="0" borderId="0">
      <alignment vertical="center"/>
    </xf>
    <xf numFmtId="0" fontId="6" fillId="0" borderId="0">
      <alignment vertical="center"/>
    </xf>
    <xf numFmtId="0" fontId="9" fillId="0" borderId="0"/>
    <xf numFmtId="0" fontId="9" fillId="0" borderId="0"/>
    <xf numFmtId="176" fontId="6" fillId="0" borderId="0" applyFont="0" applyFill="0" applyBorder="0" applyProtection="0"/>
    <xf numFmtId="0" fontId="3" fillId="0" borderId="0"/>
    <xf numFmtId="0" fontId="6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176" fontId="6" fillId="0" borderId="0" applyFont="0" applyFill="0" applyBorder="0" applyProtection="0"/>
    <xf numFmtId="0" fontId="7" fillId="0" borderId="0">
      <alignment vertical="center"/>
    </xf>
    <xf numFmtId="0" fontId="6" fillId="0" borderId="0">
      <alignment vertical="center"/>
    </xf>
    <xf numFmtId="0" fontId="9" fillId="0" borderId="0"/>
    <xf numFmtId="0" fontId="9" fillId="0" borderId="0"/>
    <xf numFmtId="176" fontId="6" fillId="0" borderId="0" applyFont="0" applyFill="0" applyBorder="0" applyProtection="0"/>
    <xf numFmtId="0" fontId="3" fillId="0" borderId="0"/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9" fillId="0" borderId="0"/>
  </cellStyleXfs>
  <cellXfs count="28">
    <xf numFmtId="0" fontId="0" fillId="0" borderId="0" xfId="0">
      <alignment vertical="center"/>
    </xf>
    <xf numFmtId="0" fontId="12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77" fontId="13" fillId="0" borderId="2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9" fontId="12" fillId="0" borderId="2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7" fontId="14" fillId="0" borderId="2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177" fontId="14" fillId="0" borderId="0" xfId="0" applyNumberFormat="1" applyFont="1" applyAlignment="1">
      <alignment horizontal="center" vertical="center" wrapText="1"/>
    </xf>
    <xf numFmtId="10" fontId="13" fillId="0" borderId="6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</cellXfs>
  <cellStyles count="79">
    <cellStyle name="常规" xfId="0" builtinId="0"/>
    <cellStyle name="常规 2" xfId="6" xr:uid="{00000000-0005-0000-0000-00000B000000}"/>
    <cellStyle name="常规 2 10" xfId="67" xr:uid="{00000000-0005-0000-0000-000048000000}"/>
    <cellStyle name="常规 2 2" xfId="4" xr:uid="{00000000-0005-0000-0000-000009000000}"/>
    <cellStyle name="常规 2 2 2" xfId="3" xr:uid="{00000000-0005-0000-0000-000008000000}"/>
    <cellStyle name="常规 2 2 3" xfId="20" xr:uid="{00000000-0005-0000-0000-000019000000}"/>
    <cellStyle name="常规 2 2 4" xfId="34" xr:uid="{00000000-0005-0000-0000-000027000000}"/>
    <cellStyle name="常规 2 2 5" xfId="44" xr:uid="{00000000-0005-0000-0000-000031000000}"/>
    <cellStyle name="常规 2 2 6" xfId="54" xr:uid="{00000000-0005-0000-0000-00003B000000}"/>
    <cellStyle name="常规 2 2 7" xfId="64" xr:uid="{00000000-0005-0000-0000-000045000000}"/>
    <cellStyle name="常规 2 2 8" xfId="74" xr:uid="{00000000-0005-0000-0000-00004F000000}"/>
    <cellStyle name="常规 2 3" xfId="5" xr:uid="{00000000-0005-0000-0000-00000A000000}"/>
    <cellStyle name="常规 2 4" xfId="7" xr:uid="{00000000-0005-0000-0000-00000C000000}"/>
    <cellStyle name="常规 2 5" xfId="15" xr:uid="{00000000-0005-0000-0000-000014000000}"/>
    <cellStyle name="常规 2 6" xfId="29" xr:uid="{00000000-0005-0000-0000-000022000000}"/>
    <cellStyle name="常规 2 7" xfId="37" xr:uid="{00000000-0005-0000-0000-00002A000000}"/>
    <cellStyle name="常规 2 8" xfId="45" xr:uid="{00000000-0005-0000-0000-000032000000}"/>
    <cellStyle name="常规 2 9" xfId="57" xr:uid="{00000000-0005-0000-0000-00003E000000}"/>
    <cellStyle name="常规 3" xfId="8" xr:uid="{00000000-0005-0000-0000-00000D000000}"/>
    <cellStyle name="常规 3 2" xfId="16" xr:uid="{00000000-0005-0000-0000-000015000000}"/>
    <cellStyle name="常规 3 3" xfId="30" xr:uid="{00000000-0005-0000-0000-000023000000}"/>
    <cellStyle name="常规 3 4" xfId="35" xr:uid="{00000000-0005-0000-0000-000028000000}"/>
    <cellStyle name="常规 3 5" xfId="47" xr:uid="{00000000-0005-0000-0000-000034000000}"/>
    <cellStyle name="常规 3 6" xfId="55" xr:uid="{00000000-0005-0000-0000-00003C000000}"/>
    <cellStyle name="常规 3 7" xfId="65" xr:uid="{00000000-0005-0000-0000-000046000000}"/>
    <cellStyle name="常规 4" xfId="9" xr:uid="{00000000-0005-0000-0000-00000E000000}"/>
    <cellStyle name="常规 4 10" xfId="71" xr:uid="{00000000-0005-0000-0000-00004C000000}"/>
    <cellStyle name="常规 4 2" xfId="11" xr:uid="{00000000-0005-0000-0000-000010000000}"/>
    <cellStyle name="常规 4 2 2" xfId="24" xr:uid="{00000000-0005-0000-0000-00001D000000}"/>
    <cellStyle name="常规 4 2 3" xfId="21" xr:uid="{00000000-0005-0000-0000-00001A000000}"/>
    <cellStyle name="常规 4 3" xfId="12" xr:uid="{00000000-0005-0000-0000-000011000000}"/>
    <cellStyle name="常规 4 3 2" xfId="28" xr:uid="{00000000-0005-0000-0000-000021000000}"/>
    <cellStyle name="常规 4 3 3" xfId="42" xr:uid="{00000000-0005-0000-0000-00002F000000}"/>
    <cellStyle name="常规 4 3 4" xfId="51" xr:uid="{00000000-0005-0000-0000-000038000000}"/>
    <cellStyle name="常规 4 3 5" xfId="62" xr:uid="{00000000-0005-0000-0000-000043000000}"/>
    <cellStyle name="常规 4 3 6" xfId="72" xr:uid="{00000000-0005-0000-0000-00004D000000}"/>
    <cellStyle name="常规 4 3 7" xfId="78" xr:uid="{00000000-0005-0000-0000-000053000000}"/>
    <cellStyle name="常规 4 4" xfId="1" xr:uid="{00000000-0005-0000-0000-000006000000}"/>
    <cellStyle name="常规 4 5" xfId="18" xr:uid="{00000000-0005-0000-0000-000017000000}"/>
    <cellStyle name="常规 4 6" xfId="32" xr:uid="{00000000-0005-0000-0000-000025000000}"/>
    <cellStyle name="常规 4 7" xfId="41" xr:uid="{00000000-0005-0000-0000-00002E000000}"/>
    <cellStyle name="常规 4 8" xfId="52" xr:uid="{00000000-0005-0000-0000-000039000000}"/>
    <cellStyle name="常规 4 9" xfId="61" xr:uid="{00000000-0005-0000-0000-000042000000}"/>
    <cellStyle name="常规 5" xfId="13" xr:uid="{00000000-0005-0000-0000-000012000000}"/>
    <cellStyle name="常规 5 2" xfId="25" xr:uid="{00000000-0005-0000-0000-00001E000000}"/>
    <cellStyle name="常规 5 3" xfId="39" xr:uid="{00000000-0005-0000-0000-00002C000000}"/>
    <cellStyle name="常规 5 4" xfId="48" xr:uid="{00000000-0005-0000-0000-000035000000}"/>
    <cellStyle name="常规 5 5" xfId="59" xr:uid="{00000000-0005-0000-0000-000040000000}"/>
    <cellStyle name="常规 5 6" xfId="69" xr:uid="{00000000-0005-0000-0000-00004A000000}"/>
    <cellStyle name="常规 5 7" xfId="76" xr:uid="{00000000-0005-0000-0000-000051000000}"/>
    <cellStyle name="常规 6" xfId="2" xr:uid="{00000000-0005-0000-0000-000007000000}"/>
    <cellStyle name="常规 6 2" xfId="22" xr:uid="{00000000-0005-0000-0000-00001B000000}"/>
    <cellStyle name="常规 6 3" xfId="36" xr:uid="{00000000-0005-0000-0000-000029000000}"/>
    <cellStyle name="常规 6 4" xfId="46" xr:uid="{00000000-0005-0000-0000-000033000000}"/>
    <cellStyle name="常规 6 5" xfId="56" xr:uid="{00000000-0005-0000-0000-00003D000000}"/>
    <cellStyle name="常规 6 6" xfId="66" xr:uid="{00000000-0005-0000-0000-000047000000}"/>
    <cellStyle name="常规 6 7" xfId="75" xr:uid="{00000000-0005-0000-0000-000050000000}"/>
    <cellStyle name="常规 7" xfId="14" xr:uid="{00000000-0005-0000-0000-000013000000}"/>
    <cellStyle name="常规 7 2" xfId="26" xr:uid="{00000000-0005-0000-0000-00001F000000}"/>
    <cellStyle name="常规 7 3" xfId="40" xr:uid="{00000000-0005-0000-0000-00002D000000}"/>
    <cellStyle name="常规 7 4" xfId="49" xr:uid="{00000000-0005-0000-0000-000036000000}"/>
    <cellStyle name="常规 7 5" xfId="60" xr:uid="{00000000-0005-0000-0000-000041000000}"/>
    <cellStyle name="常规 7 6" xfId="70" xr:uid="{00000000-0005-0000-0000-00004B000000}"/>
    <cellStyle name="常规 7 7" xfId="77" xr:uid="{00000000-0005-0000-0000-000052000000}"/>
    <cellStyle name="千位分隔 2" xfId="10" xr:uid="{00000000-0005-0000-0000-00000F000000}"/>
    <cellStyle name="千位分隔 2 2" xfId="17" xr:uid="{00000000-0005-0000-0000-000016000000}"/>
    <cellStyle name="千位分隔 2 3" xfId="31" xr:uid="{00000000-0005-0000-0000-000024000000}"/>
    <cellStyle name="千位分隔 2 4" xfId="38" xr:uid="{00000000-0005-0000-0000-00002B000000}"/>
    <cellStyle name="千位分隔 2 5" xfId="50" xr:uid="{00000000-0005-0000-0000-000037000000}"/>
    <cellStyle name="千位分隔 2 6" xfId="58" xr:uid="{00000000-0005-0000-0000-00003F000000}"/>
    <cellStyle name="千位分隔 2 7" xfId="68" xr:uid="{00000000-0005-0000-0000-000049000000}"/>
    <cellStyle name="千位分隔 3 2" xfId="19" xr:uid="{00000000-0005-0000-0000-000018000000}"/>
    <cellStyle name="千位分隔 3 3" xfId="33" xr:uid="{00000000-0005-0000-0000-000026000000}"/>
    <cellStyle name="千位分隔 3 4" xfId="43" xr:uid="{00000000-0005-0000-0000-000030000000}"/>
    <cellStyle name="千位分隔 3 5" xfId="53" xr:uid="{00000000-0005-0000-0000-00003A000000}"/>
    <cellStyle name="千位分隔 3 6" xfId="63" xr:uid="{00000000-0005-0000-0000-000044000000}"/>
    <cellStyle name="千位分隔 3 7" xfId="73" xr:uid="{00000000-0005-0000-0000-00004E000000}"/>
    <cellStyle name="千位分隔 4" xfId="23" xr:uid="{00000000-0005-0000-0000-00001C000000}"/>
    <cellStyle name="千位分隔 6" xfId="27" xr:uid="{00000000-0005-0000-0000-00002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0"/>
  <sheetViews>
    <sheetView tabSelected="1" topLeftCell="A13" workbookViewId="0">
      <selection activeCell="I20" sqref="I20"/>
    </sheetView>
  </sheetViews>
  <sheetFormatPr defaultColWidth="9" defaultRowHeight="13.15" x14ac:dyDescent="0.3"/>
  <cols>
    <col min="1" max="1" width="4.1328125" style="13" customWidth="1"/>
    <col min="2" max="2" width="10.3984375" style="13" customWidth="1"/>
    <col min="3" max="3" width="17.86328125" style="13" customWidth="1"/>
    <col min="4" max="4" width="17.3984375" style="13" customWidth="1"/>
    <col min="5" max="6" width="22" style="13" customWidth="1"/>
    <col min="7" max="7" width="10.1328125" style="14" customWidth="1"/>
    <col min="8" max="8" width="10.1328125" style="13" customWidth="1"/>
    <col min="9" max="9" width="13.19921875" style="13" customWidth="1"/>
    <col min="10" max="16384" width="9" style="13"/>
  </cols>
  <sheetData>
    <row r="1" spans="1:9" x14ac:dyDescent="0.3">
      <c r="A1" s="19"/>
      <c r="B1" s="19"/>
      <c r="C1" s="19"/>
      <c r="D1" s="19"/>
      <c r="E1" s="19"/>
      <c r="F1" s="19"/>
      <c r="G1" s="19"/>
    </row>
    <row r="2" spans="1:9" ht="25.05" customHeight="1" x14ac:dyDescent="0.3">
      <c r="A2" s="20" t="s">
        <v>31</v>
      </c>
      <c r="B2" s="21"/>
      <c r="C2" s="21"/>
      <c r="D2" s="21"/>
      <c r="E2" s="21"/>
      <c r="F2" s="21"/>
      <c r="G2" s="21"/>
      <c r="H2" s="21"/>
      <c r="I2" s="21"/>
    </row>
    <row r="3" spans="1:9" ht="18" customHeight="1" x14ac:dyDescent="0.3">
      <c r="A3" s="22" t="s">
        <v>28</v>
      </c>
      <c r="B3" s="23"/>
      <c r="C3" s="23"/>
      <c r="D3" s="23"/>
      <c r="E3" s="23"/>
      <c r="F3" s="23"/>
      <c r="G3" s="23"/>
      <c r="H3" s="23"/>
      <c r="I3" s="23"/>
    </row>
    <row r="4" spans="1:9" x14ac:dyDescent="0.3">
      <c r="A4" s="11"/>
      <c r="B4" s="11"/>
      <c r="C4" s="11"/>
      <c r="D4" s="11"/>
      <c r="E4" s="11"/>
      <c r="F4" s="11"/>
      <c r="G4" s="12"/>
    </row>
    <row r="5" spans="1:9" x14ac:dyDescent="0.3">
      <c r="A5" s="17" t="s">
        <v>0</v>
      </c>
      <c r="B5" s="17"/>
      <c r="C5" s="24" t="s">
        <v>32</v>
      </c>
      <c r="D5" s="25"/>
      <c r="E5" s="25"/>
      <c r="F5" s="25"/>
      <c r="G5" s="25"/>
      <c r="H5" s="25"/>
      <c r="I5" s="26"/>
    </row>
    <row r="6" spans="1:9" x14ac:dyDescent="0.3">
      <c r="A6" s="17" t="s">
        <v>9</v>
      </c>
      <c r="B6" s="17"/>
      <c r="C6" s="18" t="s">
        <v>27</v>
      </c>
      <c r="D6" s="18"/>
      <c r="E6" s="18"/>
      <c r="F6" s="2" t="s">
        <v>1</v>
      </c>
      <c r="G6" s="18" t="s">
        <v>33</v>
      </c>
      <c r="H6" s="18"/>
      <c r="I6" s="18"/>
    </row>
    <row r="7" spans="1:9" x14ac:dyDescent="0.3">
      <c r="A7" s="17" t="s">
        <v>10</v>
      </c>
      <c r="B7" s="17"/>
      <c r="C7" s="4"/>
      <c r="D7" s="1" t="s">
        <v>11</v>
      </c>
      <c r="E7" s="4" t="s">
        <v>12</v>
      </c>
      <c r="F7" s="4" t="s">
        <v>13</v>
      </c>
      <c r="G7" s="4" t="s">
        <v>7</v>
      </c>
      <c r="H7" s="4" t="s">
        <v>14</v>
      </c>
      <c r="I7" s="1" t="s">
        <v>2</v>
      </c>
    </row>
    <row r="8" spans="1:9" x14ac:dyDescent="0.3">
      <c r="A8" s="17" t="s">
        <v>15</v>
      </c>
      <c r="B8" s="17"/>
      <c r="C8" s="4" t="s">
        <v>16</v>
      </c>
      <c r="D8" s="3"/>
      <c r="E8" s="3">
        <f>2013+1260</f>
        <v>3273</v>
      </c>
      <c r="F8" s="3">
        <v>3273</v>
      </c>
      <c r="G8" s="2">
        <v>10</v>
      </c>
      <c r="H8" s="15">
        <f>F8/E8</f>
        <v>1</v>
      </c>
      <c r="I8" s="5">
        <f>H8*10</f>
        <v>10</v>
      </c>
    </row>
    <row r="9" spans="1:9" x14ac:dyDescent="0.3">
      <c r="A9" s="27"/>
      <c r="B9" s="27"/>
      <c r="C9" s="4" t="s">
        <v>17</v>
      </c>
      <c r="D9" s="3"/>
      <c r="E9" s="3">
        <v>3273</v>
      </c>
      <c r="F9" s="3">
        <v>3273</v>
      </c>
      <c r="G9" s="2" t="s">
        <v>18</v>
      </c>
      <c r="H9" s="2" t="s">
        <v>18</v>
      </c>
      <c r="I9" s="3" t="s">
        <v>18</v>
      </c>
    </row>
    <row r="10" spans="1:9" x14ac:dyDescent="0.3">
      <c r="A10" s="27"/>
      <c r="B10" s="27"/>
      <c r="C10" s="4" t="s">
        <v>19</v>
      </c>
      <c r="D10" s="3"/>
      <c r="E10" s="3"/>
      <c r="F10" s="3"/>
      <c r="G10" s="2" t="s">
        <v>18</v>
      </c>
      <c r="H10" s="2" t="s">
        <v>18</v>
      </c>
      <c r="I10" s="3" t="s">
        <v>18</v>
      </c>
    </row>
    <row r="11" spans="1:9" x14ac:dyDescent="0.3">
      <c r="A11" s="27"/>
      <c r="B11" s="27"/>
      <c r="C11" s="4" t="s">
        <v>30</v>
      </c>
      <c r="D11" s="3"/>
      <c r="E11" s="3"/>
      <c r="F11" s="3"/>
      <c r="G11" s="2" t="s">
        <v>18</v>
      </c>
      <c r="H11" s="2" t="s">
        <v>18</v>
      </c>
      <c r="I11" s="3" t="s">
        <v>18</v>
      </c>
    </row>
    <row r="12" spans="1:9" x14ac:dyDescent="0.3">
      <c r="A12" s="17" t="s">
        <v>3</v>
      </c>
      <c r="B12" s="17" t="s">
        <v>20</v>
      </c>
      <c r="C12" s="17"/>
      <c r="D12" s="17"/>
      <c r="E12" s="17"/>
      <c r="F12" s="17" t="s">
        <v>21</v>
      </c>
      <c r="G12" s="17"/>
      <c r="H12" s="17"/>
      <c r="I12" s="17"/>
    </row>
    <row r="13" spans="1:9" ht="71" customHeight="1" x14ac:dyDescent="0.3">
      <c r="A13" s="17"/>
      <c r="B13" s="24" t="s">
        <v>34</v>
      </c>
      <c r="C13" s="25"/>
      <c r="D13" s="25"/>
      <c r="E13" s="26"/>
      <c r="F13" s="24" t="s">
        <v>35</v>
      </c>
      <c r="G13" s="25"/>
      <c r="H13" s="25"/>
      <c r="I13" s="26"/>
    </row>
    <row r="14" spans="1:9" ht="26.25" x14ac:dyDescent="0.3">
      <c r="A14" s="17" t="s">
        <v>4</v>
      </c>
      <c r="B14" s="1" t="s">
        <v>5</v>
      </c>
      <c r="C14" s="1" t="s">
        <v>6</v>
      </c>
      <c r="D14" s="1" t="s">
        <v>37</v>
      </c>
      <c r="E14" s="1" t="s">
        <v>38</v>
      </c>
      <c r="F14" s="1" t="s">
        <v>39</v>
      </c>
      <c r="G14" s="1" t="s">
        <v>29</v>
      </c>
      <c r="H14" s="1" t="s">
        <v>40</v>
      </c>
      <c r="I14" s="1" t="s">
        <v>41</v>
      </c>
    </row>
    <row r="15" spans="1:9" ht="26.25" x14ac:dyDescent="0.3">
      <c r="A15" s="17"/>
      <c r="B15" s="17" t="s">
        <v>22</v>
      </c>
      <c r="C15" s="1" t="s">
        <v>23</v>
      </c>
      <c r="D15" s="1" t="s">
        <v>42</v>
      </c>
      <c r="E15" s="1" t="s">
        <v>43</v>
      </c>
      <c r="F15" s="1" t="s">
        <v>43</v>
      </c>
      <c r="G15" s="1">
        <v>15</v>
      </c>
      <c r="H15" s="1">
        <v>15</v>
      </c>
      <c r="I15" s="16"/>
    </row>
    <row r="16" spans="1:9" ht="52.5" x14ac:dyDescent="0.3">
      <c r="A16" s="17"/>
      <c r="B16" s="17"/>
      <c r="C16" s="1" t="s">
        <v>24</v>
      </c>
      <c r="D16" s="1" t="s">
        <v>48</v>
      </c>
      <c r="E16" s="6" t="s">
        <v>53</v>
      </c>
      <c r="F16" s="7">
        <v>1</v>
      </c>
      <c r="G16" s="1">
        <v>13</v>
      </c>
      <c r="H16" s="1">
        <v>13</v>
      </c>
      <c r="I16" s="16"/>
    </row>
    <row r="17" spans="1:9" ht="39.4" x14ac:dyDescent="0.3">
      <c r="A17" s="17"/>
      <c r="B17" s="17"/>
      <c r="C17" s="1" t="s">
        <v>25</v>
      </c>
      <c r="D17" s="1" t="s">
        <v>49</v>
      </c>
      <c r="E17" s="6" t="s">
        <v>50</v>
      </c>
      <c r="F17" s="6" t="s">
        <v>52</v>
      </c>
      <c r="G17" s="1">
        <v>12</v>
      </c>
      <c r="H17" s="1">
        <v>12</v>
      </c>
      <c r="I17" s="16"/>
    </row>
    <row r="18" spans="1:9" ht="26.25" x14ac:dyDescent="0.3">
      <c r="A18" s="17"/>
      <c r="B18" s="17"/>
      <c r="C18" s="8" t="s">
        <v>26</v>
      </c>
      <c r="D18" s="1" t="s">
        <v>44</v>
      </c>
      <c r="E18" s="1" t="s">
        <v>54</v>
      </c>
      <c r="F18" s="1" t="s">
        <v>55</v>
      </c>
      <c r="G18" s="1">
        <v>10</v>
      </c>
      <c r="H18" s="1">
        <v>10</v>
      </c>
      <c r="I18" s="16"/>
    </row>
    <row r="19" spans="1:9" ht="78.75" x14ac:dyDescent="0.3">
      <c r="A19" s="17"/>
      <c r="B19" s="8" t="s">
        <v>36</v>
      </c>
      <c r="C19" s="1" t="s">
        <v>51</v>
      </c>
      <c r="D19" s="1" t="s">
        <v>45</v>
      </c>
      <c r="E19" s="1" t="s">
        <v>46</v>
      </c>
      <c r="F19" s="1" t="s">
        <v>47</v>
      </c>
      <c r="G19" s="1">
        <v>40</v>
      </c>
      <c r="H19" s="1">
        <v>36</v>
      </c>
      <c r="I19" s="1" t="s">
        <v>56</v>
      </c>
    </row>
    <row r="20" spans="1:9" ht="24" customHeight="1" x14ac:dyDescent="0.3">
      <c r="A20" s="17" t="s">
        <v>8</v>
      </c>
      <c r="B20" s="17"/>
      <c r="C20" s="17"/>
      <c r="D20" s="17"/>
      <c r="E20" s="17"/>
      <c r="F20" s="17"/>
      <c r="G20" s="9"/>
      <c r="H20" s="10">
        <f>I8+SUM(H15:H19)</f>
        <v>96</v>
      </c>
      <c r="I20" s="1"/>
    </row>
  </sheetData>
  <mergeCells count="21">
    <mergeCell ref="A9:B9"/>
    <mergeCell ref="A10:B10"/>
    <mergeCell ref="A20:F20"/>
    <mergeCell ref="A14:A19"/>
    <mergeCell ref="B15:B18"/>
    <mergeCell ref="F12:I12"/>
    <mergeCell ref="B13:E13"/>
    <mergeCell ref="F13:I13"/>
    <mergeCell ref="A11:B11"/>
    <mergeCell ref="A12:A13"/>
    <mergeCell ref="B12:E12"/>
    <mergeCell ref="A1:G1"/>
    <mergeCell ref="A2:I2"/>
    <mergeCell ref="A3:I3"/>
    <mergeCell ref="A5:B5"/>
    <mergeCell ref="C5:I5"/>
    <mergeCell ref="A7:B7"/>
    <mergeCell ref="A8:B8"/>
    <mergeCell ref="A6:B6"/>
    <mergeCell ref="C6:E6"/>
    <mergeCell ref="G6:I6"/>
  </mergeCells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2025-04-02T08:38:24Z</cp:lastPrinted>
  <dcterms:created xsi:type="dcterms:W3CDTF">2018-03-28T06:56:00Z</dcterms:created>
  <dcterms:modified xsi:type="dcterms:W3CDTF">2025-08-20T05:01:11Z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