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53B57A25-F22C-4E0C-99B4-2FCFBF2D1AEB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8" i="45"/>
  <c r="I8" i="45" s="1"/>
  <c r="H22" i="45" s="1"/>
</calcChain>
</file>

<file path=xl/sharedStrings.xml><?xml version="1.0" encoding="utf-8"?>
<sst xmlns="http://schemas.openxmlformats.org/spreadsheetml/2006/main" count="62" uniqueCount="58">
  <si>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</si>
  <si>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</si>
  <si>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</si>
  <si>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</si>
  <si>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</si>
  <si>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</si>
  <si>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</si>
  <si>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</si>
  <si>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</si>
  <si>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</si>
  <si>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</si>
  <si>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</si>
  <si>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</si>
  <si>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</si>
  <si>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</si>
  <si>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</si>
  <si>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</si>
  <si>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</si>
  <si>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</si>
  <si>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</si>
  <si>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</si>
  <si>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</si>
  <si>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</si>
  <si>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</si>
  <si>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</si>
  <si>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</si>
  <si>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</si>
  <si>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</si>
  <si>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</si>
  <si>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</si>
  <si>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</si>
  <si>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</si>
  <si>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</si>
  <si>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北京市交通委员会海淀运输管理分局</t>
  </si>
  <si>
    <t xml:space="preserve">      其他资金</t>
  </si>
  <si>
    <t>河边办公区多年未重新做过防水，防水层老化严重，今年汛期已有房屋开始出现漏雨渗水情况，影响正常办公。</t>
  </si>
  <si>
    <t>完成防水修缮，实现正常办公。</t>
  </si>
  <si>
    <t>修缮、改造工程数量</t>
  </si>
  <si>
    <t>≥1个</t>
  </si>
  <si>
    <t>1个</t>
  </si>
  <si>
    <t>≥905.34平方米</t>
  </si>
  <si>
    <t>905.34平方米</t>
  </si>
  <si>
    <t>项目有效运转率</t>
  </si>
  <si>
    <t>项目竣工验收合格率</t>
  </si>
  <si>
    <t>项目实施进度</t>
  </si>
  <si>
    <t>2024年12月底前完成修缮工作</t>
  </si>
  <si>
    <t>于2024年4月完成。</t>
  </si>
  <si>
    <t>办公用房修缮、改造成本</t>
  </si>
  <si>
    <t>≤25.797282万元</t>
  </si>
  <si>
    <t>项目执行效果</t>
  </si>
  <si>
    <t>修缮房屋，防止漏水，消除安全隐患</t>
  </si>
  <si>
    <t>11000024Y000002809699-河边办公区防水项目</t>
  </si>
  <si>
    <t>25.53万元</t>
  </si>
  <si>
    <t xml:space="preserve"> =100%</t>
  </si>
  <si>
    <t>完成防水修缮，消除了安全隐患，实现正常办公</t>
  </si>
  <si>
    <t>取得一定效果，但效益仍可不断提升</t>
    <phoneticPr fontId="7" type="noConversion"/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</si>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</sst>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3" fillId="0" borderId="0"/>
    <xf numFmtId="0" fontId="6" fillId="0" borderId="0"/>
    <xf numFmtId="0" fontId="5" fillId="0" borderId="0">
      <alignment vertical="center"/>
    </xf>
    <xf numFmtId="0" fontId="4" fillId="0" borderId="0"/>
    <xf numFmtId="0" fontId="3" fillId="0" borderId="0"/>
    <xf numFmtId="0" fontId="1" fillId="0" borderId="0"/>
    <xf numFmtId="0" fontId="3" fillId="0" borderId="0"/>
    <xf numFmtId="0" fontId="6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17" workbookViewId="0">
      <selection activeCell="C22" sqref="C22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6" width="18.3984375" style="13" customWidth="1"/>
    <col min="7" max="7" width="18.3984375" style="17" customWidth="1"/>
    <col min="8" max="8" width="18.3984375" style="13" customWidth="1"/>
    <col min="9" max="9" width="20.73046875" style="13" customWidth="1"/>
    <col min="10" max="16384" width="9" style="13"/>
  </cols>
  <sheetData>
    <row r="1" spans="1:9" x14ac:dyDescent="0.3">
      <c r="A1" s="26"/>
      <c r="B1" s="26"/>
      <c r="C1" s="26"/>
      <c r="D1" s="26"/>
      <c r="E1" s="26"/>
      <c r="F1" s="26"/>
      <c r="G1" s="26"/>
    </row>
    <row r="2" spans="1:9" ht="25.05" customHeight="1" x14ac:dyDescent="0.3">
      <c r="A2" s="27" t="s">
        <v>32</v>
      </c>
      <c r="B2" s="28"/>
      <c r="C2" s="28"/>
      <c r="D2" s="28"/>
      <c r="E2" s="28"/>
      <c r="F2" s="28"/>
      <c r="G2" s="28"/>
      <c r="H2" s="28"/>
      <c r="I2" s="28"/>
    </row>
    <row r="3" spans="1:9" ht="18" customHeigh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0"/>
    </row>
    <row r="4" spans="1:9" x14ac:dyDescent="0.3">
      <c r="A4" s="14"/>
      <c r="B4" s="14"/>
      <c r="C4" s="14"/>
      <c r="D4" s="14"/>
      <c r="E4" s="14"/>
      <c r="F4" s="14"/>
      <c r="G4" s="15"/>
    </row>
    <row r="5" spans="1:9" x14ac:dyDescent="0.3">
      <c r="A5" s="18" t="s">
        <v>1</v>
      </c>
      <c r="B5" s="18"/>
      <c r="C5" s="19" t="s">
        <v>51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18" t="s">
        <v>3</v>
      </c>
      <c r="D6" s="18"/>
      <c r="E6" s="18"/>
      <c r="F6" s="3" t="s">
        <v>4</v>
      </c>
      <c r="G6" s="25" t="s">
        <v>33</v>
      </c>
      <c r="H6" s="25"/>
      <c r="I6" s="25"/>
    </row>
    <row r="7" spans="1:9" x14ac:dyDescent="0.3">
      <c r="A7" s="18" t="s">
        <v>5</v>
      </c>
      <c r="B7" s="18"/>
      <c r="C7" s="3"/>
      <c r="D7" s="1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1" t="s">
        <v>11</v>
      </c>
    </row>
    <row r="8" spans="1:9" x14ac:dyDescent="0.3">
      <c r="A8" s="18" t="s">
        <v>12</v>
      </c>
      <c r="B8" s="18"/>
      <c r="C8" s="3" t="s">
        <v>13</v>
      </c>
      <c r="D8" s="4">
        <v>25.797281999999999</v>
      </c>
      <c r="E8" s="4">
        <v>25.792819999999999</v>
      </c>
      <c r="F8" s="4">
        <v>25.53</v>
      </c>
      <c r="G8" s="3">
        <v>10</v>
      </c>
      <c r="H8" s="5">
        <f>F8/E8</f>
        <v>0.98981034256820322</v>
      </c>
      <c r="I8" s="6">
        <f>H8*10</f>
        <v>9.8981034256820326</v>
      </c>
    </row>
    <row r="9" spans="1:9" x14ac:dyDescent="0.3">
      <c r="A9" s="24"/>
      <c r="B9" s="24"/>
      <c r="C9" s="3" t="s">
        <v>14</v>
      </c>
      <c r="D9" s="4">
        <v>25.797281999999999</v>
      </c>
      <c r="E9" s="4">
        <v>25.792819999999999</v>
      </c>
      <c r="F9" s="4">
        <v>25.53</v>
      </c>
      <c r="G9" s="3"/>
      <c r="H9" s="3"/>
      <c r="I9" s="1"/>
    </row>
    <row r="10" spans="1:9" x14ac:dyDescent="0.3">
      <c r="A10" s="24"/>
      <c r="B10" s="24"/>
      <c r="C10" s="3" t="s">
        <v>15</v>
      </c>
      <c r="D10" s="7"/>
      <c r="E10" s="7"/>
      <c r="F10" s="7"/>
      <c r="G10" s="3"/>
      <c r="H10" s="3"/>
      <c r="I10" s="1"/>
    </row>
    <row r="11" spans="1:9" x14ac:dyDescent="0.3">
      <c r="A11" s="24"/>
      <c r="B11" s="24"/>
      <c r="C11" s="3" t="s">
        <v>34</v>
      </c>
      <c r="D11" s="7"/>
      <c r="E11" s="7"/>
      <c r="F11" s="7"/>
      <c r="G11" s="3"/>
      <c r="H11" s="3"/>
      <c r="I11" s="1"/>
    </row>
    <row r="12" spans="1:9" x14ac:dyDescent="0.3">
      <c r="A12" s="18" t="s">
        <v>16</v>
      </c>
      <c r="B12" s="18" t="s">
        <v>17</v>
      </c>
      <c r="C12" s="18"/>
      <c r="D12" s="18"/>
      <c r="E12" s="18"/>
      <c r="F12" s="18" t="s">
        <v>18</v>
      </c>
      <c r="G12" s="18"/>
      <c r="H12" s="18"/>
      <c r="I12" s="18"/>
    </row>
    <row r="13" spans="1:9" ht="84" customHeight="1" x14ac:dyDescent="0.3">
      <c r="A13" s="18"/>
      <c r="B13" s="19" t="s">
        <v>35</v>
      </c>
      <c r="C13" s="20"/>
      <c r="D13" s="20"/>
      <c r="E13" s="21"/>
      <c r="F13" s="19" t="s">
        <v>36</v>
      </c>
      <c r="G13" s="20"/>
      <c r="H13" s="20"/>
      <c r="I13" s="21"/>
    </row>
    <row r="14" spans="1:9" ht="26.25" x14ac:dyDescent="0.3">
      <c r="A14" s="18" t="s">
        <v>19</v>
      </c>
      <c r="B14" s="1" t="s">
        <v>20</v>
      </c>
      <c r="C14" s="1" t="s">
        <v>21</v>
      </c>
      <c r="D14" s="3" t="s">
        <v>22</v>
      </c>
      <c r="E14" s="1" t="s">
        <v>23</v>
      </c>
      <c r="F14" s="4" t="s">
        <v>24</v>
      </c>
      <c r="G14" s="2" t="s">
        <v>9</v>
      </c>
      <c r="H14" s="2" t="s">
        <v>11</v>
      </c>
      <c r="I14" s="4" t="s">
        <v>25</v>
      </c>
    </row>
    <row r="15" spans="1:9" ht="40.35" customHeight="1" x14ac:dyDescent="0.3">
      <c r="A15" s="18"/>
      <c r="B15" s="18" t="s">
        <v>26</v>
      </c>
      <c r="C15" s="22" t="s">
        <v>27</v>
      </c>
      <c r="D15" s="9" t="s">
        <v>37</v>
      </c>
      <c r="E15" s="9" t="s">
        <v>38</v>
      </c>
      <c r="F15" s="4" t="s">
        <v>39</v>
      </c>
      <c r="G15" s="9">
        <v>7.5</v>
      </c>
      <c r="H15" s="9">
        <v>7.5</v>
      </c>
      <c r="I15" s="4"/>
    </row>
    <row r="16" spans="1:9" ht="40.35" customHeight="1" x14ac:dyDescent="0.3">
      <c r="A16" s="18"/>
      <c r="B16" s="18"/>
      <c r="C16" s="23"/>
      <c r="D16" s="9" t="s">
        <v>37</v>
      </c>
      <c r="E16" s="9" t="s">
        <v>40</v>
      </c>
      <c r="F16" s="4" t="s">
        <v>41</v>
      </c>
      <c r="G16" s="9">
        <v>7.5</v>
      </c>
      <c r="H16" s="9">
        <v>7.5</v>
      </c>
      <c r="I16" s="4"/>
    </row>
    <row r="17" spans="1:9" ht="40.35" customHeight="1" x14ac:dyDescent="0.3">
      <c r="A17" s="18"/>
      <c r="B17" s="18"/>
      <c r="C17" s="18" t="s">
        <v>28</v>
      </c>
      <c r="D17" s="9" t="s">
        <v>42</v>
      </c>
      <c r="E17" s="10" t="s">
        <v>53</v>
      </c>
      <c r="F17" s="11">
        <v>1</v>
      </c>
      <c r="G17" s="4">
        <v>6.5</v>
      </c>
      <c r="H17" s="4">
        <v>6.5</v>
      </c>
      <c r="I17" s="4"/>
    </row>
    <row r="18" spans="1:9" ht="40.35" customHeight="1" x14ac:dyDescent="0.3">
      <c r="A18" s="18"/>
      <c r="B18" s="18"/>
      <c r="C18" s="18"/>
      <c r="D18" s="9" t="s">
        <v>43</v>
      </c>
      <c r="E18" s="10" t="s">
        <v>53</v>
      </c>
      <c r="F18" s="11">
        <v>1</v>
      </c>
      <c r="G18" s="4">
        <v>6.5</v>
      </c>
      <c r="H18" s="4">
        <v>6.5</v>
      </c>
      <c r="I18" s="4"/>
    </row>
    <row r="19" spans="1:9" ht="40.35" customHeight="1" x14ac:dyDescent="0.3">
      <c r="A19" s="18"/>
      <c r="B19" s="18"/>
      <c r="C19" s="1" t="s">
        <v>29</v>
      </c>
      <c r="D19" s="9" t="s">
        <v>44</v>
      </c>
      <c r="E19" s="9" t="s">
        <v>45</v>
      </c>
      <c r="F19" s="4" t="s">
        <v>46</v>
      </c>
      <c r="G19" s="9">
        <v>12</v>
      </c>
      <c r="H19" s="4">
        <v>12</v>
      </c>
      <c r="I19" s="4"/>
    </row>
    <row r="20" spans="1:9" ht="40.35" customHeight="1" x14ac:dyDescent="0.3">
      <c r="A20" s="18"/>
      <c r="B20" s="18"/>
      <c r="C20" s="8" t="s">
        <v>30</v>
      </c>
      <c r="D20" s="9" t="s">
        <v>47</v>
      </c>
      <c r="E20" s="9" t="s">
        <v>48</v>
      </c>
      <c r="F20" s="9" t="s">
        <v>52</v>
      </c>
      <c r="G20" s="9">
        <v>10</v>
      </c>
      <c r="H20" s="9">
        <v>10</v>
      </c>
      <c r="I20" s="9"/>
    </row>
    <row r="21" spans="1:9" ht="83.75" customHeight="1" x14ac:dyDescent="0.3">
      <c r="A21" s="18"/>
      <c r="B21" s="8" t="s">
        <v>56</v>
      </c>
      <c r="C21" s="1" t="s">
        <v>57</v>
      </c>
      <c r="D21" s="9" t="s">
        <v>49</v>
      </c>
      <c r="E21" s="9" t="s">
        <v>50</v>
      </c>
      <c r="F21" s="9" t="s">
        <v>54</v>
      </c>
      <c r="G21" s="9">
        <v>40</v>
      </c>
      <c r="H21" s="9">
        <f>G21*0.9</f>
        <v>36</v>
      </c>
      <c r="I21" s="9" t="s">
        <v>55</v>
      </c>
    </row>
    <row r="22" spans="1:9" ht="20.85" customHeight="1" x14ac:dyDescent="0.3">
      <c r="A22" s="18" t="s">
        <v>31</v>
      </c>
      <c r="B22" s="18"/>
      <c r="C22" s="18"/>
      <c r="D22" s="18"/>
      <c r="E22" s="18"/>
      <c r="F22" s="18"/>
      <c r="G22" s="12"/>
      <c r="H22" s="16">
        <f>I8+SUM(H15:H21)</f>
        <v>95.898103425682038</v>
      </c>
      <c r="I22" s="1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6"/>
    <mergeCell ref="C17:C18"/>
  </mergeCells>
  <phoneticPr fontId="7" type="noConversion"/>
  <pageMargins left="0.27500000000000002" right="0.31458333333333299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2025-08-20T05:00:42Z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