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C4DC4DD2-21E7-4934-97FF-06391983B420}"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7" i="45"/>
  <c r="I7" i="45" s="1"/>
  <c r="H21" i="45" s="1"/>
</calcChain>
</file>

<file path=xl/sharedStrings.xml><?xml version="1.0" encoding="utf-8"?>
<sst xmlns="http://schemas.openxmlformats.org/spreadsheetml/2006/main" count="74" uniqueCount="64">
  <si>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</si>
  <si>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</si>
  <si>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</si>
  <si>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</si>
  <si>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</si>
  <si>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</si>
  <si>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</si>
  <si>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</si>
  <si>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</si>
  <si>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</si>
  <si>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</si>
  <si>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</si>
  <si>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</si>
  <si>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</si>
  <si>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</si>
  <si>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</si>
  <si>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</si>
  <si>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</si>
  <si>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</si>
  <si>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</si>
  <si>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</si>
  <si>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</si>
  <si>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</si>
  <si>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</si>
  <si>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</si>
  <si>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</si>
  <si>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</si>
  <si>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</si>
  <si>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</si>
  <si>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</si>
  <si>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</si>
  <si>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</si>
  <si>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</si>
  <si>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</si>
  <si>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北京市交通委员会海淀运输管理分局</t>
  </si>
  <si>
    <t xml:space="preserve">      其他资金</t>
  </si>
  <si>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t>
  </si>
  <si>
    <t xml:space="preserve">
油补项目的实施，实现了减少油价上涨对出租行业带来的影响，保证出租行业价格平稳，维护驾驶员和乘客利益，确保出租行业运营稳定。</t>
  </si>
  <si>
    <t>补贴个体出租汽车管理站数量</t>
  </si>
  <si>
    <t>1个</t>
  </si>
  <si>
    <t>补贴出租汽车车辆数</t>
  </si>
  <si>
    <t>≥180辆</t>
  </si>
  <si>
    <t>162辆</t>
  </si>
  <si>
    <t>补贴出租汽车企业数</t>
  </si>
  <si>
    <t>≥8个</t>
  </si>
  <si>
    <t>8户</t>
  </si>
  <si>
    <t>资金审核拨付流程规范</t>
  </si>
  <si>
    <t>资金审核拨付符合油补相关规定。</t>
  </si>
  <si>
    <t>企业按月申请，运营部门两级审核，按月发放，2024年12月月底前完成全部资金拨付工作。</t>
  </si>
  <si>
    <t>按月申请，按月发放，全年持续推进，于12月完成全部拨付工作。</t>
  </si>
  <si>
    <t>项目支出数</t>
  </si>
  <si>
    <t>≤134万元</t>
  </si>
  <si>
    <t>对行业的影响</t>
  </si>
  <si>
    <t>避免出租汽车价格过高给社会和乘车人带来的影响，维护出租汽车行业稳定。</t>
  </si>
  <si>
    <t>项目减轻驾驶员及乘客对燃油价格上升带来的影响，为驾驶员及乘客提供更便捷、优质的运营服务</t>
  </si>
  <si>
    <t>1个</t>
  </si>
  <si>
    <t>资金拨付进度</t>
  </si>
  <si>
    <t>123.101016万元</t>
  </si>
  <si>
    <t>11000024T000002813997-海淀出租小轿车临时燃油补贴</t>
  </si>
  <si>
    <t>效益指标
（40分）</t>
  </si>
  <si>
    <t>社会效益指标
（40分）</t>
  </si>
  <si>
    <t>因为出租汽车行业受网约车行业影响，车辆承租困难，部分车辆无人承租，根据相关规定，停运车辆不予发放，故未达到相应指标</t>
    <phoneticPr fontId="6" type="noConversion"/>
  </si>
  <si>
    <t>符合专项资金管理办法的规定。</t>
    <phoneticPr fontId="6" type="noConversion"/>
  </si>
  <si>
    <t>取得一定效果，但效益仍可不断提升</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</si>
</sst>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0"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b/>
      <sz val="18"/>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15">
    <xf numFmtId="0" fontId="0" fillId="0" borderId="0">
      <alignment vertical="center"/>
    </xf>
    <xf numFmtId="176" fontId="4" fillId="0" borderId="0" applyFont="0" applyFill="0" applyBorder="0" applyProtection="0"/>
    <xf numFmtId="0" fontId="5" fillId="0" borderId="0"/>
    <xf numFmtId="0" fontId="4" fillId="0" borderId="0"/>
    <xf numFmtId="0" fontId="5" fillId="0" borderId="0"/>
    <xf numFmtId="0" fontId="5" fillId="0" borderId="0">
      <alignment vertical="center"/>
    </xf>
    <xf numFmtId="0" fontId="2" fillId="0" borderId="0"/>
    <xf numFmtId="0" fontId="5" fillId="0" borderId="0"/>
    <xf numFmtId="0" fontId="4" fillId="0" borderId="0">
      <alignment vertical="center"/>
    </xf>
    <xf numFmtId="0" fontId="3" fillId="0" borderId="0"/>
    <xf numFmtId="0" fontId="2" fillId="0" borderId="0"/>
    <xf numFmtId="0" fontId="1" fillId="0" borderId="0"/>
    <xf numFmtId="0" fontId="2" fillId="0" borderId="0"/>
    <xf numFmtId="0" fontId="5" fillId="0" borderId="0">
      <alignment vertical="center"/>
    </xf>
    <xf numFmtId="0" fontId="2" fillId="0" borderId="0"/>
  </cellStyleXfs>
  <cellXfs count="22">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10" fontId="8" fillId="0" borderId="4"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cellXfs>
  <cellStyles count="15">
    <cellStyle name="常规" xfId="0" builtinId="0"/>
    <cellStyle name="常规 2" xfId="14" xr:uid="{00000000-0005-0000-0000-000001000000}"/>
    <cellStyle name="常规 2 2" xfId="10" xr:uid="{00000000-0005-0000-0000-000002000000}"/>
    <cellStyle name="常规 2 2 2" xfId="6" xr:uid="{00000000-0005-0000-0000-000003000000}"/>
    <cellStyle name="常规 2 3" xfId="12" xr:uid="{00000000-0005-0000-0000-000004000000}"/>
    <cellStyle name="常规 2 4" xfId="5" xr:uid="{00000000-0005-0000-0000-000005000000}"/>
    <cellStyle name="常规 3" xfId="13" xr:uid="{00000000-0005-0000-0000-000006000000}"/>
    <cellStyle name="常规 4" xfId="7" xr:uid="{00000000-0005-0000-0000-000007000000}"/>
    <cellStyle name="常规 4 2" xfId="4" xr:uid="{00000000-0005-0000-0000-000008000000}"/>
    <cellStyle name="常规 4 3" xfId="3" xr:uid="{00000000-0005-0000-0000-000009000000}"/>
    <cellStyle name="常规 4 4" xfId="2" xr:uid="{00000000-0005-0000-0000-00000A000000}"/>
    <cellStyle name="常规 5" xfId="8" xr:uid="{00000000-0005-0000-0000-00000B000000}"/>
    <cellStyle name="常规 6" xfId="9" xr:uid="{00000000-0005-0000-0000-00000C000000}"/>
    <cellStyle name="常规 7" xfId="11" xr:uid="{00000000-0005-0000-0000-00000D000000}"/>
    <cellStyle name="千位分隔 2" xfId="1"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
  <sheetViews>
    <sheetView tabSelected="1" topLeftCell="A16" workbookViewId="0">
      <selection activeCell="I21" sqref="I21"/>
    </sheetView>
  </sheetViews>
  <sheetFormatPr defaultColWidth="9" defaultRowHeight="13.15" x14ac:dyDescent="0.3"/>
  <cols>
    <col min="1" max="1" width="4.1328125" style="10" customWidth="1"/>
    <col min="2" max="2" width="12.3984375" style="10" customWidth="1"/>
    <col min="3" max="3" width="19.86328125" style="10" customWidth="1"/>
    <col min="4" max="6" width="16.86328125" style="10" customWidth="1"/>
    <col min="7" max="7" width="16.86328125" style="11" customWidth="1"/>
    <col min="8" max="8" width="16.86328125" style="10" customWidth="1"/>
    <col min="9" max="9" width="20.73046875" style="10" customWidth="1"/>
    <col min="10" max="16384" width="9" style="10"/>
  </cols>
  <sheetData>
    <row r="1" spans="1:9" ht="25.05" customHeight="1" x14ac:dyDescent="0.3">
      <c r="A1" s="12" t="s">
        <v>33</v>
      </c>
      <c r="B1" s="13"/>
      <c r="C1" s="13"/>
      <c r="D1" s="13"/>
      <c r="E1" s="13"/>
      <c r="F1" s="13"/>
      <c r="G1" s="13"/>
      <c r="H1" s="13"/>
      <c r="I1" s="13"/>
    </row>
    <row r="2" spans="1:9" ht="18" customHeight="1" x14ac:dyDescent="0.3">
      <c r="A2" s="14" t="s">
        <v>0</v>
      </c>
      <c r="B2" s="13"/>
      <c r="C2" s="13"/>
      <c r="D2" s="13"/>
      <c r="E2" s="13"/>
      <c r="F2" s="13"/>
      <c r="G2" s="13"/>
      <c r="H2" s="13"/>
      <c r="I2" s="13"/>
    </row>
    <row r="3" spans="1:9" x14ac:dyDescent="0.3">
      <c r="A3" s="8"/>
      <c r="B3" s="8"/>
      <c r="C3" s="8"/>
      <c r="D3" s="8"/>
      <c r="E3" s="8"/>
      <c r="F3" s="8"/>
      <c r="G3" s="9"/>
    </row>
    <row r="4" spans="1:9" x14ac:dyDescent="0.3">
      <c r="A4" s="15" t="s">
        <v>1</v>
      </c>
      <c r="B4" s="15"/>
      <c r="C4" s="16" t="s">
        <v>58</v>
      </c>
      <c r="D4" s="17"/>
      <c r="E4" s="17"/>
      <c r="F4" s="17"/>
      <c r="G4" s="17"/>
      <c r="H4" s="17"/>
      <c r="I4" s="18"/>
    </row>
    <row r="5" spans="1:9" x14ac:dyDescent="0.3">
      <c r="A5" s="15" t="s">
        <v>2</v>
      </c>
      <c r="B5" s="15"/>
      <c r="C5" s="15" t="s">
        <v>3</v>
      </c>
      <c r="D5" s="15"/>
      <c r="E5" s="15"/>
      <c r="F5" s="2" t="s">
        <v>4</v>
      </c>
      <c r="G5" s="15" t="s">
        <v>34</v>
      </c>
      <c r="H5" s="15"/>
      <c r="I5" s="15"/>
    </row>
    <row r="6" spans="1:9" ht="21.4" customHeight="1" x14ac:dyDescent="0.3">
      <c r="A6" s="15" t="s">
        <v>5</v>
      </c>
      <c r="B6" s="15"/>
      <c r="C6" s="2"/>
      <c r="D6" s="1" t="s">
        <v>6</v>
      </c>
      <c r="E6" s="2" t="s">
        <v>7</v>
      </c>
      <c r="F6" s="2" t="s">
        <v>8</v>
      </c>
      <c r="G6" s="2" t="s">
        <v>9</v>
      </c>
      <c r="H6" s="2" t="s">
        <v>10</v>
      </c>
      <c r="I6" s="1" t="s">
        <v>11</v>
      </c>
    </row>
    <row r="7" spans="1:9" ht="19.350000000000001" customHeight="1" x14ac:dyDescent="0.3">
      <c r="A7" s="15" t="s">
        <v>12</v>
      </c>
      <c r="B7" s="15"/>
      <c r="C7" s="2" t="s">
        <v>13</v>
      </c>
      <c r="D7" s="1">
        <v>145</v>
      </c>
      <c r="E7" s="1">
        <v>134</v>
      </c>
      <c r="F7" s="1">
        <v>123.101016</v>
      </c>
      <c r="G7" s="2">
        <v>10</v>
      </c>
      <c r="H7" s="4">
        <f>F7/E7</f>
        <v>0.91866429850746267</v>
      </c>
      <c r="I7" s="5">
        <f>H7*10</f>
        <v>9.1866429850746272</v>
      </c>
    </row>
    <row r="8" spans="1:9" ht="19.350000000000001" customHeight="1" x14ac:dyDescent="0.3">
      <c r="A8" s="15"/>
      <c r="B8" s="15"/>
      <c r="C8" s="2" t="s">
        <v>14</v>
      </c>
      <c r="D8" s="1">
        <v>145</v>
      </c>
      <c r="E8" s="1">
        <v>134</v>
      </c>
      <c r="F8" s="1">
        <v>123.101016</v>
      </c>
      <c r="G8" s="2" t="s">
        <v>15</v>
      </c>
      <c r="H8" s="2" t="s">
        <v>15</v>
      </c>
      <c r="I8" s="1" t="s">
        <v>15</v>
      </c>
    </row>
    <row r="9" spans="1:9" ht="19.350000000000001" customHeight="1" x14ac:dyDescent="0.3">
      <c r="A9" s="15"/>
      <c r="B9" s="15"/>
      <c r="C9" s="2" t="s">
        <v>16</v>
      </c>
      <c r="D9" s="1"/>
      <c r="E9" s="1"/>
      <c r="F9" s="1"/>
      <c r="G9" s="2" t="s">
        <v>15</v>
      </c>
      <c r="H9" s="2" t="s">
        <v>15</v>
      </c>
      <c r="I9" s="1" t="s">
        <v>15</v>
      </c>
    </row>
    <row r="10" spans="1:9" ht="19.350000000000001" customHeight="1" x14ac:dyDescent="0.3">
      <c r="A10" s="15"/>
      <c r="B10" s="15"/>
      <c r="C10" s="2" t="s">
        <v>35</v>
      </c>
      <c r="D10" s="1"/>
      <c r="E10" s="1"/>
      <c r="F10" s="1"/>
      <c r="G10" s="2" t="s">
        <v>15</v>
      </c>
      <c r="H10" s="2" t="s">
        <v>15</v>
      </c>
      <c r="I10" s="1" t="s">
        <v>15</v>
      </c>
    </row>
    <row r="11" spans="1:9" x14ac:dyDescent="0.3">
      <c r="A11" s="15" t="s">
        <v>17</v>
      </c>
      <c r="B11" s="15" t="s">
        <v>18</v>
      </c>
      <c r="C11" s="15"/>
      <c r="D11" s="15"/>
      <c r="E11" s="15"/>
      <c r="F11" s="15" t="s">
        <v>19</v>
      </c>
      <c r="G11" s="15"/>
      <c r="H11" s="15"/>
      <c r="I11" s="15"/>
    </row>
    <row r="12" spans="1:9" ht="84" customHeight="1" x14ac:dyDescent="0.3">
      <c r="A12" s="15"/>
      <c r="B12" s="16" t="s">
        <v>36</v>
      </c>
      <c r="C12" s="17"/>
      <c r="D12" s="17"/>
      <c r="E12" s="18"/>
      <c r="F12" s="16" t="s">
        <v>37</v>
      </c>
      <c r="G12" s="17"/>
      <c r="H12" s="17"/>
      <c r="I12" s="18"/>
    </row>
    <row r="13" spans="1:9" ht="26.25" x14ac:dyDescent="0.3">
      <c r="A13" s="15" t="s">
        <v>20</v>
      </c>
      <c r="B13" s="1" t="s">
        <v>21</v>
      </c>
      <c r="C13" s="1" t="s">
        <v>22</v>
      </c>
      <c r="D13" s="2" t="s">
        <v>23</v>
      </c>
      <c r="E13" s="1" t="s">
        <v>24</v>
      </c>
      <c r="F13" s="1" t="s">
        <v>25</v>
      </c>
      <c r="G13" s="2" t="s">
        <v>9</v>
      </c>
      <c r="H13" s="2" t="s">
        <v>11</v>
      </c>
      <c r="I13" s="1" t="s">
        <v>26</v>
      </c>
    </row>
    <row r="14" spans="1:9" ht="35.65" customHeight="1" x14ac:dyDescent="0.3">
      <c r="A14" s="15"/>
      <c r="B14" s="19" t="s">
        <v>27</v>
      </c>
      <c r="C14" s="19" t="s">
        <v>28</v>
      </c>
      <c r="D14" s="7" t="s">
        <v>38</v>
      </c>
      <c r="E14" s="6" t="s">
        <v>55</v>
      </c>
      <c r="F14" s="1" t="s">
        <v>39</v>
      </c>
      <c r="G14" s="7">
        <v>5</v>
      </c>
      <c r="H14" s="2">
        <v>5</v>
      </c>
      <c r="I14" s="6"/>
    </row>
    <row r="15" spans="1:9" ht="78.75" x14ac:dyDescent="0.3">
      <c r="A15" s="15"/>
      <c r="B15" s="20"/>
      <c r="C15" s="20"/>
      <c r="D15" s="7" t="s">
        <v>40</v>
      </c>
      <c r="E15" s="6" t="s">
        <v>41</v>
      </c>
      <c r="F15" s="1" t="s">
        <v>42</v>
      </c>
      <c r="G15" s="7">
        <v>5</v>
      </c>
      <c r="H15" s="2">
        <v>4</v>
      </c>
      <c r="I15" s="6" t="s">
        <v>61</v>
      </c>
    </row>
    <row r="16" spans="1:9" ht="40.35" customHeight="1" x14ac:dyDescent="0.3">
      <c r="A16" s="15"/>
      <c r="B16" s="20"/>
      <c r="C16" s="21"/>
      <c r="D16" s="6" t="s">
        <v>43</v>
      </c>
      <c r="E16" s="6" t="s">
        <v>44</v>
      </c>
      <c r="F16" s="1" t="s">
        <v>45</v>
      </c>
      <c r="G16" s="6">
        <v>5</v>
      </c>
      <c r="H16" s="1">
        <v>5</v>
      </c>
      <c r="I16" s="1"/>
    </row>
    <row r="17" spans="1:9" ht="26.25" x14ac:dyDescent="0.3">
      <c r="A17" s="15"/>
      <c r="B17" s="20"/>
      <c r="C17" s="1" t="s">
        <v>29</v>
      </c>
      <c r="D17" s="6" t="s">
        <v>46</v>
      </c>
      <c r="E17" s="6" t="s">
        <v>62</v>
      </c>
      <c r="F17" s="6" t="s">
        <v>47</v>
      </c>
      <c r="G17" s="6">
        <v>13</v>
      </c>
      <c r="H17" s="6">
        <v>13</v>
      </c>
      <c r="I17" s="1"/>
    </row>
    <row r="18" spans="1:9" ht="65.650000000000006" x14ac:dyDescent="0.3">
      <c r="A18" s="15"/>
      <c r="B18" s="20"/>
      <c r="C18" s="1" t="s">
        <v>30</v>
      </c>
      <c r="D18" s="6" t="s">
        <v>56</v>
      </c>
      <c r="E18" s="6" t="s">
        <v>48</v>
      </c>
      <c r="F18" s="1" t="s">
        <v>49</v>
      </c>
      <c r="G18" s="6">
        <v>12</v>
      </c>
      <c r="H18" s="1">
        <v>12</v>
      </c>
      <c r="I18" s="1"/>
    </row>
    <row r="19" spans="1:9" ht="42.4" customHeight="1" x14ac:dyDescent="0.3">
      <c r="A19" s="15"/>
      <c r="B19" s="21"/>
      <c r="C19" s="6" t="s">
        <v>31</v>
      </c>
      <c r="D19" s="6" t="s">
        <v>50</v>
      </c>
      <c r="E19" s="6" t="s">
        <v>51</v>
      </c>
      <c r="F19" s="6" t="s">
        <v>57</v>
      </c>
      <c r="G19" s="6">
        <v>10</v>
      </c>
      <c r="H19" s="6">
        <v>10</v>
      </c>
      <c r="I19" s="1"/>
    </row>
    <row r="20" spans="1:9" ht="90.4" customHeight="1" x14ac:dyDescent="0.3">
      <c r="A20" s="15"/>
      <c r="B20" s="6" t="s">
        <v>59</v>
      </c>
      <c r="C20" s="1" t="s">
        <v>60</v>
      </c>
      <c r="D20" s="6" t="s">
        <v>52</v>
      </c>
      <c r="E20" s="6" t="s">
        <v>53</v>
      </c>
      <c r="F20" s="6" t="s">
        <v>54</v>
      </c>
      <c r="G20" s="6">
        <v>40</v>
      </c>
      <c r="H20" s="6">
        <f>G20*0.9</f>
        <v>36</v>
      </c>
      <c r="I20" s="1" t="s">
        <v>63</v>
      </c>
    </row>
    <row r="21" spans="1:9" x14ac:dyDescent="0.3">
      <c r="A21" s="15" t="s">
        <v>32</v>
      </c>
      <c r="B21" s="15"/>
      <c r="C21" s="15"/>
      <c r="D21" s="15"/>
      <c r="E21" s="15"/>
      <c r="F21" s="15"/>
      <c r="G21" s="3"/>
      <c r="H21" s="5">
        <f>SUM(H14:H20)+I7</f>
        <v>94.186642985074627</v>
      </c>
      <c r="I21" s="1"/>
    </row>
  </sheetData>
  <mergeCells count="21">
    <mergeCell ref="B12:E12"/>
    <mergeCell ref="F12:I12"/>
    <mergeCell ref="A21:F21"/>
    <mergeCell ref="A11:A12"/>
    <mergeCell ref="A13:A20"/>
    <mergeCell ref="B14:B19"/>
    <mergeCell ref="C14:C16"/>
    <mergeCell ref="A8:B8"/>
    <mergeCell ref="A9:B9"/>
    <mergeCell ref="A10:B10"/>
    <mergeCell ref="B11:E11"/>
    <mergeCell ref="F11:I11"/>
    <mergeCell ref="A6:B6"/>
    <mergeCell ref="A7:B7"/>
    <mergeCell ref="A1:I1"/>
    <mergeCell ref="A2:I2"/>
    <mergeCell ref="A4:B4"/>
    <mergeCell ref="C4:I4"/>
    <mergeCell ref="A5:B5"/>
    <mergeCell ref="C5:E5"/>
    <mergeCell ref="G5:I5"/>
  </mergeCells>
  <phoneticPr fontId="6" type="noConversion"/>
  <pageMargins left="0.156944444444444" right="0.23611111111111099" top="0.27500000000000002" bottom="0.75" header="0.118055555555556" footer="0.3"/>
  <pageSetup paperSize="9"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2025-04-04T00:38:00Z</cp:lastPrinted>
  <dcterms:created xsi:type="dcterms:W3CDTF">2018-03-29T22:56:00Z</dcterms:created>
  <dcterms:modified xsi:type="dcterms:W3CDTF">2025-08-20T05:00:41Z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