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C0DF1068-7630-4488-B4B3-D5CE07F8FAB0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4" l="1"/>
  <c r="H8" i="44"/>
  <c r="I8" i="44" s="1"/>
  <c r="H20" i="44" s="1"/>
</calcChain>
</file>

<file path=xl/sharedStrings.xml><?xml version="1.0" encoding="utf-8"?>
<sst xmlns="http://schemas.openxmlformats.org/spreadsheetml/2006/main" count="57" uniqueCount="55">
  <si>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</si>
  <si>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</si>
  <si>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</si>
  <si>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</si>
  <si>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</si>
  <si>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</si>
  <si>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</si>
  <si>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</si>
  <si>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</si>
  <si>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</si>
  <si>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</si>
  <si>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</si>
  <si>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</si>
  <si>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</si>
  <si>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</si>
  <si>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</si>
  <si>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</si>
  <si>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</si>
  <si>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</si>
  <si>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</si>
  <si>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</si>
  <si>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</si>
  <si>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</si>
  <si>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</si>
  <si>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</si>
  <si>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</si>
  <si>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</si>
  <si>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</si>
  <si>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</si>
  <si>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</si>
  <si>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</si>
  <si>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</si>
  <si>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本年度已完成全部项目内容，达到既定目标。</t>
  </si>
  <si>
    <t>效益指标（40分）</t>
  </si>
  <si>
    <t>（2024年度）</t>
  </si>
  <si>
    <t>道口监护房及附属房维修改造</t>
  </si>
  <si>
    <t>验收合格率</t>
  </si>
  <si>
    <t>=100%</t>
  </si>
  <si>
    <t>项目执行进度</t>
  </si>
  <si>
    <t>2025年4月30日前</t>
  </si>
  <si>
    <t>项目支出数</t>
  </si>
  <si>
    <t>项目支出数不超过项目概算</t>
  </si>
  <si>
    <t>工程实施效果</t>
  </si>
  <si>
    <t>改善监护道口及周边环境，不断提升监护道口管理质量</t>
  </si>
  <si>
    <t xml:space="preserve">项目支出绩效自评表 </t>
  </si>
  <si>
    <t>114.04万元</t>
  </si>
  <si>
    <t>11000022T000001749229-铁路监护道口改造工程（大型修缮）</t>
  </si>
  <si>
    <t>2025年4月7日完工</t>
  </si>
  <si>
    <t>进一步做好2024年全市铁路监护道口安全管理工作，通过对监护道口及附属设备设施进行维修改造，保障道口安全，实现“零死亡、零伤亡、零事故”。</t>
    <phoneticPr fontId="7" type="noConversion"/>
  </si>
  <si>
    <t>取得一定效果，但效益仍可不断提升。</t>
    <phoneticPr fontId="7" type="noConversion"/>
  </si>
  <si>
    <t>北京市公路事业发展中心（北京市高速公路联网收费结算中心）</t>
  </si>
  <si>
    <r>
      <t>=67</t>
    </r>
    <r>
      <rPr>
        <sz val="10.5"/>
        <color rgb="FF000000"/>
        <rFont val="宋体"/>
        <family val="3"/>
        <charset val="134"/>
      </rPr>
      <t>处</t>
    </r>
  </si>
  <si>
    <r>
      <rPr>
        <sz val="10.5"/>
        <color rgb="FF000000"/>
        <rFont val="宋体"/>
        <family val="3"/>
        <charset val="134"/>
      </rPr>
      <t>完成</t>
    </r>
    <r>
      <rPr>
        <sz val="10.5"/>
        <color indexed="8"/>
        <rFont val="宋体"/>
        <family val="3"/>
        <charset val="134"/>
      </rPr>
      <t>67</t>
    </r>
    <r>
      <rPr>
        <sz val="10.5"/>
        <color rgb="FF000000"/>
        <rFont val="宋体"/>
        <family val="3"/>
        <charset val="134"/>
      </rPr>
      <t>处监护道口的维修改造</t>
    </r>
  </si>
  <si>
    <r>
      <rPr>
        <sz val="10.5"/>
        <color rgb="FF000000"/>
        <rFont val="宋体"/>
        <family val="3"/>
        <charset val="134"/>
      </rPr>
      <t xml:space="preserve">社会效益指标
</t>
    </r>
    <r>
      <rPr>
        <sz val="10.5"/>
        <color indexed="8"/>
        <rFont val="宋体"/>
        <family val="3"/>
        <charset val="134"/>
      </rPr>
      <t>（40分）</t>
    </r>
  </si>
  <si>
    <r>
      <t>完成</t>
    </r>
    <r>
      <rPr>
        <sz val="10.5"/>
        <color rgb="FF000000"/>
        <rFont val="宋体"/>
        <family val="3"/>
        <charset val="134"/>
      </rPr>
      <t>预期目标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</si>
</sst>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indexed="8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5" fillId="0" borderId="0" applyFont="0" applyFill="0" applyBorder="0" applyProtection="0"/>
    <xf numFmtId="0" fontId="6" fillId="0" borderId="0"/>
    <xf numFmtId="0" fontId="5" fillId="0" borderId="0"/>
    <xf numFmtId="0" fontId="5" fillId="0" borderId="0">
      <alignment vertical="center"/>
    </xf>
    <xf numFmtId="0" fontId="2" fillId="0" borderId="0"/>
  </cellStyleXfs>
  <cellXfs count="33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10" fontId="8" fillId="0" borderId="2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20"/>
  <sheetViews>
    <sheetView tabSelected="1" workbookViewId="0">
      <selection activeCell="G18" sqref="G18"/>
    </sheetView>
  </sheetViews>
  <sheetFormatPr defaultColWidth="9" defaultRowHeight="13.15" x14ac:dyDescent="0.3"/>
  <cols>
    <col min="1" max="1" width="4.1328125" style="16" customWidth="1"/>
    <col min="2" max="2" width="8.86328125" style="16" customWidth="1"/>
    <col min="3" max="3" width="18.59765625" style="16" customWidth="1"/>
    <col min="4" max="6" width="22.59765625" style="16" customWidth="1"/>
    <col min="7" max="7" width="12.59765625" style="17" customWidth="1"/>
    <col min="8" max="8" width="12.59765625" style="16" customWidth="1"/>
    <col min="9" max="9" width="19.3984375" style="16" customWidth="1"/>
    <col min="10" max="16384" width="9" style="16"/>
  </cols>
  <sheetData>
    <row r="1" spans="1:9" x14ac:dyDescent="0.3">
      <c r="A1" s="19"/>
      <c r="B1" s="19"/>
      <c r="C1" s="19"/>
      <c r="D1" s="19"/>
      <c r="E1" s="19"/>
      <c r="F1" s="19"/>
      <c r="G1" s="19"/>
    </row>
    <row r="2" spans="1:9" ht="25.05" customHeight="1" x14ac:dyDescent="0.3">
      <c r="A2" s="20" t="s">
        <v>44</v>
      </c>
      <c r="B2" s="21"/>
      <c r="C2" s="21"/>
      <c r="D2" s="21"/>
      <c r="E2" s="21"/>
      <c r="F2" s="21"/>
      <c r="G2" s="21"/>
      <c r="H2" s="21"/>
      <c r="I2" s="21"/>
    </row>
    <row r="3" spans="1:9" ht="18" customHeight="1" x14ac:dyDescent="0.3">
      <c r="A3" s="22" t="s">
        <v>34</v>
      </c>
      <c r="B3" s="23"/>
      <c r="C3" s="23"/>
      <c r="D3" s="23"/>
      <c r="E3" s="23"/>
      <c r="F3" s="23"/>
      <c r="G3" s="23"/>
      <c r="H3" s="23"/>
      <c r="I3" s="23"/>
    </row>
    <row r="4" spans="1:9" ht="11.25" customHeight="1" x14ac:dyDescent="0.3">
      <c r="A4" s="13"/>
      <c r="B4" s="13"/>
      <c r="C4" s="13"/>
      <c r="D4" s="13"/>
      <c r="E4" s="13"/>
      <c r="F4" s="13"/>
      <c r="G4" s="14"/>
    </row>
    <row r="5" spans="1:9" x14ac:dyDescent="0.3">
      <c r="A5" s="24" t="s">
        <v>0</v>
      </c>
      <c r="B5" s="24"/>
      <c r="C5" s="25" t="s">
        <v>46</v>
      </c>
      <c r="D5" s="24"/>
      <c r="E5" s="24"/>
      <c r="F5" s="24"/>
      <c r="G5" s="24"/>
      <c r="H5" s="24"/>
      <c r="I5" s="24"/>
    </row>
    <row r="6" spans="1:9" ht="26.75" customHeight="1" x14ac:dyDescent="0.3">
      <c r="A6" s="24" t="s">
        <v>11</v>
      </c>
      <c r="B6" s="24"/>
      <c r="C6" s="24" t="s">
        <v>31</v>
      </c>
      <c r="D6" s="24"/>
      <c r="E6" s="24"/>
      <c r="F6" s="3" t="s">
        <v>1</v>
      </c>
      <c r="G6" s="26" t="s">
        <v>50</v>
      </c>
      <c r="H6" s="26"/>
      <c r="I6" s="26"/>
    </row>
    <row r="7" spans="1:9" x14ac:dyDescent="0.3">
      <c r="A7" s="24" t="s">
        <v>12</v>
      </c>
      <c r="B7" s="24"/>
      <c r="C7" s="3"/>
      <c r="D7" s="1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1" t="s">
        <v>2</v>
      </c>
    </row>
    <row r="8" spans="1:9" x14ac:dyDescent="0.3">
      <c r="A8" s="24" t="s">
        <v>17</v>
      </c>
      <c r="B8" s="24"/>
      <c r="C8" s="3" t="s">
        <v>18</v>
      </c>
      <c r="D8" s="1">
        <v>240</v>
      </c>
      <c r="E8" s="4">
        <v>240</v>
      </c>
      <c r="F8" s="5">
        <v>114.041937</v>
      </c>
      <c r="G8" s="3">
        <v>10</v>
      </c>
      <c r="H8" s="6">
        <f>+F8/E8</f>
        <v>0.4751747375</v>
      </c>
      <c r="I8" s="7">
        <f>G8*H8</f>
        <v>4.7517473749999999</v>
      </c>
    </row>
    <row r="9" spans="1:9" ht="13.5" customHeight="1" x14ac:dyDescent="0.3">
      <c r="A9" s="18"/>
      <c r="B9" s="18"/>
      <c r="C9" s="3" t="s">
        <v>19</v>
      </c>
      <c r="D9" s="1">
        <v>240</v>
      </c>
      <c r="E9" s="4">
        <v>240</v>
      </c>
      <c r="F9" s="5">
        <v>114.041937</v>
      </c>
      <c r="G9" s="3"/>
      <c r="H9" s="1"/>
      <c r="I9" s="1"/>
    </row>
    <row r="10" spans="1:9" ht="13.5" customHeight="1" x14ac:dyDescent="0.3">
      <c r="A10" s="18"/>
      <c r="B10" s="18"/>
      <c r="C10" s="3" t="s">
        <v>20</v>
      </c>
      <c r="D10" s="1"/>
      <c r="E10" s="1"/>
      <c r="F10" s="3"/>
      <c r="G10" s="3"/>
      <c r="H10" s="1"/>
      <c r="I10" s="1"/>
    </row>
    <row r="11" spans="1:9" x14ac:dyDescent="0.3">
      <c r="A11" s="18"/>
      <c r="B11" s="18"/>
      <c r="C11" s="3" t="s">
        <v>21</v>
      </c>
      <c r="D11" s="1"/>
      <c r="E11" s="1"/>
      <c r="F11" s="3"/>
      <c r="G11" s="3"/>
      <c r="H11" s="1"/>
      <c r="I11" s="1"/>
    </row>
    <row r="12" spans="1:9" ht="18" customHeight="1" x14ac:dyDescent="0.3">
      <c r="A12" s="24" t="s">
        <v>3</v>
      </c>
      <c r="B12" s="24" t="s">
        <v>22</v>
      </c>
      <c r="C12" s="24"/>
      <c r="D12" s="24"/>
      <c r="E12" s="24"/>
      <c r="F12" s="24" t="s">
        <v>23</v>
      </c>
      <c r="G12" s="24"/>
      <c r="H12" s="24"/>
      <c r="I12" s="24"/>
    </row>
    <row r="13" spans="1:9" ht="75.75" customHeight="1" x14ac:dyDescent="0.3">
      <c r="A13" s="24"/>
      <c r="B13" s="30" t="s">
        <v>48</v>
      </c>
      <c r="C13" s="31"/>
      <c r="D13" s="31"/>
      <c r="E13" s="32"/>
      <c r="F13" s="30" t="s">
        <v>32</v>
      </c>
      <c r="G13" s="31"/>
      <c r="H13" s="31"/>
      <c r="I13" s="32"/>
    </row>
    <row r="14" spans="1:9" ht="34.5" customHeight="1" x14ac:dyDescent="0.3">
      <c r="A14" s="27" t="s">
        <v>4</v>
      </c>
      <c r="B14" s="1" t="s">
        <v>5</v>
      </c>
      <c r="C14" s="1" t="s">
        <v>6</v>
      </c>
      <c r="D14" s="3" t="s">
        <v>7</v>
      </c>
      <c r="E14" s="1" t="s">
        <v>24</v>
      </c>
      <c r="F14" s="1" t="s">
        <v>25</v>
      </c>
      <c r="G14" s="3" t="s">
        <v>8</v>
      </c>
      <c r="H14" s="3" t="s">
        <v>2</v>
      </c>
      <c r="I14" s="1" t="s">
        <v>10</v>
      </c>
    </row>
    <row r="15" spans="1:9" ht="50.85" customHeight="1" x14ac:dyDescent="0.3">
      <c r="A15" s="28"/>
      <c r="B15" s="24" t="s">
        <v>26</v>
      </c>
      <c r="C15" s="1" t="s">
        <v>27</v>
      </c>
      <c r="D15" s="8" t="s">
        <v>35</v>
      </c>
      <c r="E15" s="10" t="s">
        <v>51</v>
      </c>
      <c r="F15" s="1" t="s">
        <v>52</v>
      </c>
      <c r="G15" s="4">
        <v>15</v>
      </c>
      <c r="H15" s="4">
        <v>15</v>
      </c>
      <c r="I15" s="1"/>
    </row>
    <row r="16" spans="1:9" ht="50.85" customHeight="1" x14ac:dyDescent="0.3">
      <c r="A16" s="28"/>
      <c r="B16" s="24"/>
      <c r="C16" s="1" t="s">
        <v>28</v>
      </c>
      <c r="D16" s="8" t="s">
        <v>36</v>
      </c>
      <c r="E16" s="10" t="s">
        <v>37</v>
      </c>
      <c r="F16" s="11">
        <v>1</v>
      </c>
      <c r="G16" s="4">
        <v>13</v>
      </c>
      <c r="H16" s="4">
        <v>13</v>
      </c>
      <c r="I16" s="1"/>
    </row>
    <row r="17" spans="1:9" ht="50.85" customHeight="1" x14ac:dyDescent="0.3">
      <c r="A17" s="28"/>
      <c r="B17" s="24"/>
      <c r="C17" s="1" t="s">
        <v>29</v>
      </c>
      <c r="D17" s="8" t="s">
        <v>38</v>
      </c>
      <c r="E17" s="1" t="s">
        <v>39</v>
      </c>
      <c r="F17" s="2" t="s">
        <v>47</v>
      </c>
      <c r="G17" s="4">
        <v>12</v>
      </c>
      <c r="H17" s="4">
        <v>12</v>
      </c>
      <c r="I17" s="1"/>
    </row>
    <row r="18" spans="1:9" ht="53.25" customHeight="1" x14ac:dyDescent="0.3">
      <c r="A18" s="28"/>
      <c r="B18" s="24"/>
      <c r="C18" s="9" t="s">
        <v>30</v>
      </c>
      <c r="D18" s="8" t="s">
        <v>40</v>
      </c>
      <c r="E18" s="1" t="s">
        <v>41</v>
      </c>
      <c r="F18" s="2" t="s">
        <v>45</v>
      </c>
      <c r="G18" s="4">
        <v>10</v>
      </c>
      <c r="H18" s="4">
        <v>10</v>
      </c>
      <c r="I18" s="1"/>
    </row>
    <row r="19" spans="1:9" ht="64.5" customHeight="1" x14ac:dyDescent="0.3">
      <c r="A19" s="29"/>
      <c r="B19" s="9" t="s">
        <v>33</v>
      </c>
      <c r="C19" s="1" t="s">
        <v>53</v>
      </c>
      <c r="D19" s="8" t="s">
        <v>42</v>
      </c>
      <c r="E19" s="1" t="s">
        <v>43</v>
      </c>
      <c r="F19" s="1" t="s">
        <v>54</v>
      </c>
      <c r="G19" s="4">
        <v>40</v>
      </c>
      <c r="H19" s="12">
        <f>ROUNDDOWN(G19*0.9,)</f>
        <v>36</v>
      </c>
      <c r="I19" s="12" t="s">
        <v>49</v>
      </c>
    </row>
    <row r="20" spans="1:9" x14ac:dyDescent="0.3">
      <c r="A20" s="24" t="s">
        <v>9</v>
      </c>
      <c r="B20" s="24"/>
      <c r="C20" s="24"/>
      <c r="D20" s="24"/>
      <c r="E20" s="24"/>
      <c r="F20" s="24"/>
      <c r="G20" s="4"/>
      <c r="H20" s="15">
        <f>I8+SUM(H15:H19)</f>
        <v>90.751747374999994</v>
      </c>
      <c r="I20" s="1"/>
    </row>
  </sheetData>
  <mergeCells count="21">
    <mergeCell ref="A20:F20"/>
    <mergeCell ref="B15:B18"/>
    <mergeCell ref="A14:A19"/>
    <mergeCell ref="A10:B10"/>
    <mergeCell ref="A11:B11"/>
    <mergeCell ref="A12:A13"/>
    <mergeCell ref="B12:E12"/>
    <mergeCell ref="F12:I12"/>
    <mergeCell ref="B13:E13"/>
    <mergeCell ref="F13:I13"/>
    <mergeCell ref="A9:B9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2024-04-15T08:19:26Z</cp:lastPrinted>
  <dcterms:created xsi:type="dcterms:W3CDTF">2018-03-28T06:56:00Z</dcterms:created>
  <dcterms:modified xsi:type="dcterms:W3CDTF">2025-08-20T05:02:46Z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