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8B102F7-512C-4670-BC89-C449069412FD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22" i="45"/>
  <c r="H6" i="45"/>
  <c r="I6" i="45" s="1"/>
  <c r="H24" i="45" l="1"/>
</calcChain>
</file>

<file path=xl/sharedStrings.xml><?xml version="1.0" encoding="utf-8"?>
<sst xmlns="http://schemas.openxmlformats.org/spreadsheetml/2006/main" count="89" uniqueCount="77">
  <si>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</si>
  <si>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</si>
  <si>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</si>
  <si>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</si>
  <si>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</si>
  <si>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</si>
  <si>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</si>
  <si>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</si>
  <si>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</si>
  <si>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</si>
  <si>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</si>
  <si>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</si>
  <si>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</si>
  <si>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</si>
  <si>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</si>
  <si>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</si>
  <si>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</si>
  <si>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</si>
  <si>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</si>
  <si>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</si>
  <si>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</si>
  <si>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</si>
  <si>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</si>
  <si>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</si>
  <si>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</si>
  <si>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</si>
  <si>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</si>
  <si>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</si>
  <si>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</si>
  <si>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</si>
  <si>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服务对象满意度指标（10分）</t>
  </si>
  <si>
    <t>北京市交通委员会</t>
  </si>
  <si>
    <t>（2024年度）</t>
  </si>
  <si>
    <t>效益指标（30分）</t>
  </si>
  <si>
    <t xml:space="preserve">项目支出绩效自评表 </t>
  </si>
  <si>
    <t>高速公路ETC门架转交调数据接入集成</t>
  </si>
  <si>
    <t>北京市公路事业发展中心（北京市高速公路联网收费结算中心）</t>
  </si>
  <si>
    <t>完成高速公路ETC门架设备数据接入及转换</t>
  </si>
  <si>
    <t>完成数据检索及转发</t>
  </si>
  <si>
    <t>传输完整率</t>
  </si>
  <si>
    <t>传输准确率</t>
  </si>
  <si>
    <t>通过验收评审</t>
  </si>
  <si>
    <t>通过</t>
  </si>
  <si>
    <t>完成门架基础数据梳理与调研</t>
  </si>
  <si>
    <t>完成数据应用与报送</t>
  </si>
  <si>
    <t>完成门架数据接入与转换</t>
  </si>
  <si>
    <t>2024年12月底前</t>
  </si>
  <si>
    <t>2025年4月底前</t>
  </si>
  <si>
    <t>2025年2月底前</t>
  </si>
  <si>
    <t>服务对象满意度</t>
  </si>
  <si>
    <t>1套</t>
  </si>
  <si>
    <t>1套</t>
  </si>
  <si>
    <t>完成ETC门架转交调功能1套</t>
  </si>
  <si>
    <t>完成ETC门架转交调数据查询检索及报交通部功能1套</t>
  </si>
  <si>
    <t>传输准确率100%</t>
  </si>
  <si>
    <t>完成</t>
  </si>
  <si>
    <t>充分利用现有ETC设备资源，避免交调设备重复投入，提升全市交通管理水平，提高交通系统的整体运行效率和服务水平，为公路网运行管理与服务工作提供科学依据和决策支持，同时达到发挥路网运行整体效益，提升路网运行安全畅通效率，更好服务国民经济与社会发展。</t>
  </si>
  <si>
    <t>完成了北京市ETC门架与交调站转换，实现了对监测数据质量监测，实现了ETC门架交调站数据报送至交通部，避免高速公路经营管理单位交调设备建设重复投入，提升本市高速公路交调站覆盖范围，为公路网运行管理与服务工作提供科学依据和决策支持，同时达到发挥路网运行整体效益，提升路网运行安全畅通效率，更好服务国民经济与社会发展。</t>
  </si>
  <si>
    <t>平均在94%</t>
  </si>
  <si>
    <t>研究成果可减少交调设备运维费用</t>
  </si>
  <si>
    <t>调研三个主要用户单位，均表示认可</t>
  </si>
  <si>
    <t>上年结转资金</t>
  </si>
  <si>
    <t>其他资金</t>
  </si>
  <si>
    <t>已通过验收评审</t>
  </si>
  <si>
    <t>运维费是逐步减少的过程，待全部设备报废后，不需再投入运维费用</t>
  </si>
  <si>
    <t>≥95%</t>
  </si>
  <si>
    <t>≥99%</t>
  </si>
  <si>
    <t>项目支出数</t>
  </si>
  <si>
    <t>满意度指标
（10分）</t>
  </si>
  <si>
    <t>≤13万元</t>
  </si>
  <si>
    <t>13万元</t>
  </si>
  <si>
    <t>经济效益指标
（30分）</t>
  </si>
  <si>
    <t>≤150万</t>
  </si>
  <si>
    <t>≥90%</t>
  </si>
  <si>
    <t>满意度未形成统计标准，下一步将完善使用主体满意度调查方式方法，更加科学严谨的评判满意度</t>
  </si>
  <si>
    <t>根据运转情况还要持续关注，不断维护完善设施</t>
  </si>
  <si>
    <t>已经完成指标并取得一定效果，但效益仍可不断提升。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</si>
</sst>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5" fillId="0" borderId="0" applyFont="0" applyFill="0" applyBorder="0" applyProtection="0"/>
    <xf numFmtId="0" fontId="7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4"/>
  <sheetViews>
    <sheetView tabSelected="1" topLeftCell="A19" workbookViewId="0">
      <selection activeCell="I24" sqref="I24"/>
    </sheetView>
  </sheetViews>
  <sheetFormatPr defaultColWidth="9" defaultRowHeight="13.15" x14ac:dyDescent="0.3"/>
  <cols>
    <col min="1" max="1" width="4.1328125" style="8" customWidth="1"/>
    <col min="2" max="2" width="9.73046875" style="8" customWidth="1"/>
    <col min="3" max="3" width="19.59765625" style="8" customWidth="1"/>
    <col min="4" max="6" width="22.59765625" style="8" customWidth="1"/>
    <col min="7" max="7" width="12.59765625" style="9" customWidth="1"/>
    <col min="8" max="8" width="12.59765625" style="8" customWidth="1"/>
    <col min="9" max="9" width="19.59765625" style="8" customWidth="1"/>
    <col min="10" max="16384" width="9" style="8"/>
  </cols>
  <sheetData>
    <row r="1" spans="1:9" ht="25.05" customHeight="1" x14ac:dyDescent="0.3">
      <c r="A1" s="10" t="s">
        <v>34</v>
      </c>
      <c r="B1" s="11"/>
      <c r="C1" s="11"/>
      <c r="D1" s="11"/>
      <c r="E1" s="11"/>
      <c r="F1" s="11"/>
      <c r="G1" s="11"/>
      <c r="H1" s="11"/>
      <c r="I1" s="11"/>
    </row>
    <row r="2" spans="1:9" ht="18" customHeight="1" x14ac:dyDescent="0.3">
      <c r="A2" s="12" t="s">
        <v>32</v>
      </c>
      <c r="B2" s="13"/>
      <c r="C2" s="13"/>
      <c r="D2" s="13"/>
      <c r="E2" s="13"/>
      <c r="F2" s="13"/>
      <c r="G2" s="13"/>
      <c r="H2" s="13"/>
      <c r="I2" s="13"/>
    </row>
    <row r="3" spans="1:9" x14ac:dyDescent="0.3">
      <c r="A3" s="14" t="s">
        <v>0</v>
      </c>
      <c r="B3" s="14"/>
      <c r="C3" s="15" t="s">
        <v>35</v>
      </c>
      <c r="D3" s="16"/>
      <c r="E3" s="16"/>
      <c r="F3" s="16"/>
      <c r="G3" s="16"/>
      <c r="H3" s="16"/>
      <c r="I3" s="17"/>
    </row>
    <row r="4" spans="1:9" x14ac:dyDescent="0.3">
      <c r="A4" s="14" t="s">
        <v>11</v>
      </c>
      <c r="B4" s="14"/>
      <c r="C4" s="14" t="s">
        <v>31</v>
      </c>
      <c r="D4" s="14"/>
      <c r="E4" s="14"/>
      <c r="F4" s="3" t="s">
        <v>1</v>
      </c>
      <c r="G4" s="14" t="s">
        <v>36</v>
      </c>
      <c r="H4" s="14"/>
      <c r="I4" s="14"/>
    </row>
    <row r="5" spans="1:9" x14ac:dyDescent="0.3">
      <c r="A5" s="14" t="s">
        <v>12</v>
      </c>
      <c r="B5" s="14"/>
      <c r="C5" s="3"/>
      <c r="D5" s="1" t="s">
        <v>13</v>
      </c>
      <c r="E5" s="3" t="s">
        <v>14</v>
      </c>
      <c r="F5" s="3" t="s">
        <v>15</v>
      </c>
      <c r="G5" s="3" t="s">
        <v>8</v>
      </c>
      <c r="H5" s="3" t="s">
        <v>16</v>
      </c>
      <c r="I5" s="1" t="s">
        <v>2</v>
      </c>
    </row>
    <row r="6" spans="1:9" x14ac:dyDescent="0.3">
      <c r="A6" s="14" t="s">
        <v>17</v>
      </c>
      <c r="B6" s="14"/>
      <c r="C6" s="3" t="s">
        <v>18</v>
      </c>
      <c r="D6" s="1">
        <v>13</v>
      </c>
      <c r="E6" s="1">
        <v>13</v>
      </c>
      <c r="F6" s="1">
        <v>13</v>
      </c>
      <c r="G6" s="3">
        <v>10</v>
      </c>
      <c r="H6" s="5">
        <f>F6/E6</f>
        <v>1</v>
      </c>
      <c r="I6" s="6">
        <f>H6*10</f>
        <v>10</v>
      </c>
    </row>
    <row r="7" spans="1:9" x14ac:dyDescent="0.3">
      <c r="A7" s="14"/>
      <c r="B7" s="14"/>
      <c r="C7" s="3" t="s">
        <v>19</v>
      </c>
      <c r="D7" s="1">
        <v>13</v>
      </c>
      <c r="E7" s="1">
        <v>13</v>
      </c>
      <c r="F7" s="1">
        <v>13</v>
      </c>
      <c r="G7" s="3" t="s">
        <v>20</v>
      </c>
      <c r="H7" s="3" t="s">
        <v>20</v>
      </c>
      <c r="I7" s="1" t="s">
        <v>20</v>
      </c>
    </row>
    <row r="8" spans="1:9" x14ac:dyDescent="0.3">
      <c r="A8" s="14"/>
      <c r="B8" s="14"/>
      <c r="C8" s="3" t="s">
        <v>61</v>
      </c>
      <c r="D8" s="1"/>
      <c r="E8" s="1"/>
      <c r="F8" s="1"/>
      <c r="G8" s="3" t="s">
        <v>20</v>
      </c>
      <c r="H8" s="3" t="s">
        <v>20</v>
      </c>
      <c r="I8" s="1" t="s">
        <v>20</v>
      </c>
    </row>
    <row r="9" spans="1:9" x14ac:dyDescent="0.3">
      <c r="A9" s="14"/>
      <c r="B9" s="14"/>
      <c r="C9" s="3" t="s">
        <v>62</v>
      </c>
      <c r="D9" s="1"/>
      <c r="E9" s="1"/>
      <c r="F9" s="1"/>
      <c r="G9" s="3" t="s">
        <v>20</v>
      </c>
      <c r="H9" s="3" t="s">
        <v>20</v>
      </c>
      <c r="I9" s="1" t="s">
        <v>20</v>
      </c>
    </row>
    <row r="10" spans="1:9" x14ac:dyDescent="0.3">
      <c r="A10" s="14" t="s">
        <v>3</v>
      </c>
      <c r="B10" s="14" t="s">
        <v>21</v>
      </c>
      <c r="C10" s="14"/>
      <c r="D10" s="14"/>
      <c r="E10" s="14"/>
      <c r="F10" s="14" t="s">
        <v>22</v>
      </c>
      <c r="G10" s="14"/>
      <c r="H10" s="14"/>
      <c r="I10" s="14"/>
    </row>
    <row r="11" spans="1:9" ht="89.25" customHeight="1" x14ac:dyDescent="0.3">
      <c r="A11" s="14"/>
      <c r="B11" s="15" t="s">
        <v>56</v>
      </c>
      <c r="C11" s="16"/>
      <c r="D11" s="16"/>
      <c r="E11" s="17"/>
      <c r="F11" s="15" t="s">
        <v>57</v>
      </c>
      <c r="G11" s="16"/>
      <c r="H11" s="16"/>
      <c r="I11" s="17"/>
    </row>
    <row r="12" spans="1:9" ht="26.25" x14ac:dyDescent="0.3">
      <c r="A12" s="14" t="s">
        <v>4</v>
      </c>
      <c r="B12" s="1" t="s">
        <v>5</v>
      </c>
      <c r="C12" s="1" t="s">
        <v>6</v>
      </c>
      <c r="D12" s="3" t="s">
        <v>7</v>
      </c>
      <c r="E12" s="1" t="s">
        <v>23</v>
      </c>
      <c r="F12" s="1" t="s">
        <v>24</v>
      </c>
      <c r="G12" s="3" t="s">
        <v>8</v>
      </c>
      <c r="H12" s="3" t="s">
        <v>2</v>
      </c>
      <c r="I12" s="1" t="s">
        <v>10</v>
      </c>
    </row>
    <row r="13" spans="1:9" ht="45" customHeight="1" x14ac:dyDescent="0.3">
      <c r="A13" s="14"/>
      <c r="B13" s="18" t="s">
        <v>25</v>
      </c>
      <c r="C13" s="18" t="s">
        <v>26</v>
      </c>
      <c r="D13" s="2" t="s">
        <v>37</v>
      </c>
      <c r="E13" s="2" t="s">
        <v>50</v>
      </c>
      <c r="F13" s="1" t="s">
        <v>52</v>
      </c>
      <c r="G13" s="1">
        <v>7.5</v>
      </c>
      <c r="H13" s="1">
        <v>7.5</v>
      </c>
      <c r="I13" s="1"/>
    </row>
    <row r="14" spans="1:9" ht="45" customHeight="1" x14ac:dyDescent="0.3">
      <c r="A14" s="14"/>
      <c r="B14" s="20"/>
      <c r="C14" s="19"/>
      <c r="D14" s="2" t="s">
        <v>38</v>
      </c>
      <c r="E14" s="2" t="s">
        <v>51</v>
      </c>
      <c r="F14" s="1" t="s">
        <v>53</v>
      </c>
      <c r="G14" s="1">
        <v>7.5</v>
      </c>
      <c r="H14" s="1">
        <v>7.5</v>
      </c>
      <c r="I14" s="1"/>
    </row>
    <row r="15" spans="1:9" ht="45" customHeight="1" x14ac:dyDescent="0.3">
      <c r="A15" s="14"/>
      <c r="B15" s="20"/>
      <c r="C15" s="14" t="s">
        <v>27</v>
      </c>
      <c r="D15" s="2" t="s">
        <v>39</v>
      </c>
      <c r="E15" s="2" t="s">
        <v>65</v>
      </c>
      <c r="F15" s="7" t="s">
        <v>58</v>
      </c>
      <c r="G15" s="1">
        <v>4</v>
      </c>
      <c r="H15" s="1">
        <v>3</v>
      </c>
      <c r="I15" s="1" t="s">
        <v>75</v>
      </c>
    </row>
    <row r="16" spans="1:9" ht="45" customHeight="1" x14ac:dyDescent="0.3">
      <c r="A16" s="14"/>
      <c r="B16" s="20"/>
      <c r="C16" s="14"/>
      <c r="D16" s="2" t="s">
        <v>40</v>
      </c>
      <c r="E16" s="2" t="s">
        <v>66</v>
      </c>
      <c r="F16" s="1" t="s">
        <v>54</v>
      </c>
      <c r="G16" s="1">
        <v>4</v>
      </c>
      <c r="H16" s="1">
        <v>4</v>
      </c>
      <c r="I16" s="1"/>
    </row>
    <row r="17" spans="1:9" ht="45" customHeight="1" x14ac:dyDescent="0.3">
      <c r="A17" s="14"/>
      <c r="B17" s="20"/>
      <c r="C17" s="14"/>
      <c r="D17" s="2" t="s">
        <v>41</v>
      </c>
      <c r="E17" s="2" t="s">
        <v>42</v>
      </c>
      <c r="F17" s="1" t="s">
        <v>63</v>
      </c>
      <c r="G17" s="1">
        <v>5</v>
      </c>
      <c r="H17" s="1">
        <v>5</v>
      </c>
      <c r="I17" s="1"/>
    </row>
    <row r="18" spans="1:9" ht="45" customHeight="1" x14ac:dyDescent="0.3">
      <c r="A18" s="14"/>
      <c r="B18" s="20"/>
      <c r="C18" s="14" t="s">
        <v>28</v>
      </c>
      <c r="D18" s="2" t="s">
        <v>43</v>
      </c>
      <c r="E18" s="2" t="s">
        <v>46</v>
      </c>
      <c r="F18" s="1" t="s">
        <v>55</v>
      </c>
      <c r="G18" s="1">
        <v>4</v>
      </c>
      <c r="H18" s="1">
        <v>4</v>
      </c>
      <c r="I18" s="1"/>
    </row>
    <row r="19" spans="1:9" ht="45" customHeight="1" x14ac:dyDescent="0.3">
      <c r="A19" s="14"/>
      <c r="B19" s="20"/>
      <c r="C19" s="14"/>
      <c r="D19" s="2" t="s">
        <v>45</v>
      </c>
      <c r="E19" s="2" t="s">
        <v>48</v>
      </c>
      <c r="F19" s="1" t="s">
        <v>55</v>
      </c>
      <c r="G19" s="1">
        <v>4</v>
      </c>
      <c r="H19" s="1">
        <v>4</v>
      </c>
      <c r="I19" s="1"/>
    </row>
    <row r="20" spans="1:9" ht="45" customHeight="1" x14ac:dyDescent="0.3">
      <c r="A20" s="14"/>
      <c r="B20" s="20"/>
      <c r="C20" s="14"/>
      <c r="D20" s="2" t="s">
        <v>44</v>
      </c>
      <c r="E20" s="2" t="s">
        <v>47</v>
      </c>
      <c r="F20" s="1" t="s">
        <v>55</v>
      </c>
      <c r="G20" s="1">
        <v>4</v>
      </c>
      <c r="H20" s="1">
        <v>4</v>
      </c>
      <c r="I20" s="1"/>
    </row>
    <row r="21" spans="1:9" ht="45" customHeight="1" x14ac:dyDescent="0.3">
      <c r="A21" s="14"/>
      <c r="B21" s="19"/>
      <c r="C21" s="2" t="s">
        <v>29</v>
      </c>
      <c r="D21" s="2" t="s">
        <v>67</v>
      </c>
      <c r="E21" s="2" t="s">
        <v>69</v>
      </c>
      <c r="F21" s="1" t="s">
        <v>70</v>
      </c>
      <c r="G21" s="1">
        <v>10</v>
      </c>
      <c r="H21" s="1">
        <v>10</v>
      </c>
      <c r="I21" s="1"/>
    </row>
    <row r="22" spans="1:9" ht="39.4" x14ac:dyDescent="0.3">
      <c r="A22" s="14"/>
      <c r="B22" s="2" t="s">
        <v>33</v>
      </c>
      <c r="C22" s="1" t="s">
        <v>71</v>
      </c>
      <c r="D22" s="2" t="s">
        <v>59</v>
      </c>
      <c r="E22" s="2" t="s">
        <v>72</v>
      </c>
      <c r="F22" s="1" t="s">
        <v>64</v>
      </c>
      <c r="G22" s="1">
        <v>30</v>
      </c>
      <c r="H22" s="1">
        <f>ROUNDDOWN(G22*0.8,)</f>
        <v>24</v>
      </c>
      <c r="I22" s="1" t="s">
        <v>76</v>
      </c>
    </row>
    <row r="23" spans="1:9" ht="72.95" customHeight="1" x14ac:dyDescent="0.3">
      <c r="A23" s="1"/>
      <c r="B23" s="1" t="s">
        <v>68</v>
      </c>
      <c r="C23" s="1" t="s">
        <v>30</v>
      </c>
      <c r="D23" s="2" t="s">
        <v>49</v>
      </c>
      <c r="E23" s="2" t="s">
        <v>73</v>
      </c>
      <c r="F23" s="1" t="s">
        <v>60</v>
      </c>
      <c r="G23" s="2">
        <v>10</v>
      </c>
      <c r="H23" s="1">
        <f>ROUNDDOWN(G23*0.9,)</f>
        <v>9</v>
      </c>
      <c r="I23" s="2" t="s">
        <v>74</v>
      </c>
    </row>
    <row r="24" spans="1:9" x14ac:dyDescent="0.3">
      <c r="A24" s="14" t="s">
        <v>9</v>
      </c>
      <c r="B24" s="14"/>
      <c r="C24" s="14"/>
      <c r="D24" s="14"/>
      <c r="E24" s="14"/>
      <c r="F24" s="14"/>
      <c r="G24" s="4"/>
      <c r="H24" s="6">
        <f>I6+SUM(H13:H23)</f>
        <v>92</v>
      </c>
      <c r="I24" s="1"/>
    </row>
  </sheetData>
  <mergeCells count="23">
    <mergeCell ref="A24:F24"/>
    <mergeCell ref="A12:A22"/>
    <mergeCell ref="C15:C17"/>
    <mergeCell ref="C18:C20"/>
    <mergeCell ref="C13:C14"/>
    <mergeCell ref="B13:B21"/>
    <mergeCell ref="A9:B9"/>
    <mergeCell ref="B11:E11"/>
    <mergeCell ref="F11:I11"/>
    <mergeCell ref="A4:B4"/>
    <mergeCell ref="C4:E4"/>
    <mergeCell ref="G4:I4"/>
    <mergeCell ref="A6:B6"/>
    <mergeCell ref="A7:B7"/>
    <mergeCell ref="A5:B5"/>
    <mergeCell ref="A10:A11"/>
    <mergeCell ref="B10:E10"/>
    <mergeCell ref="F10:I10"/>
    <mergeCell ref="A1:I1"/>
    <mergeCell ref="A2:I2"/>
    <mergeCell ref="A3:B3"/>
    <mergeCell ref="C3:I3"/>
    <mergeCell ref="A8:B8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2025-04-29T09:38:55Z</cp:lastPrinted>
  <dcterms:created xsi:type="dcterms:W3CDTF">2018-03-28T06:56:00Z</dcterms:created>
  <dcterms:modified xsi:type="dcterms:W3CDTF">2025-08-20T05:02:54Z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