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D40895F6-5698-4C8E-845A-67FF11B9F567}"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5" l="1"/>
  <c r="H8" i="45"/>
  <c r="I8" i="45" s="1"/>
  <c r="H20" i="45" l="1"/>
</calcChain>
</file>

<file path=xl/sharedStrings.xml><?xml version="1.0" encoding="utf-8"?>
<sst xmlns="http://schemas.openxmlformats.org/spreadsheetml/2006/main" count="58" uniqueCount="53">
  <si>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</si>
  <si>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</si>
  <si>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</si>
  <si>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</si>
  <si>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</si>
  <si>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</si>
  <si>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</si>
  <si>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</si>
  <si>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</si>
  <si>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</si>
  <si>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</si>
  <si>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</si>
  <si>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</si>
  <si>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</si>
  <si>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</si>
  <si>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</si>
  <si>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</si>
  <si>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</si>
  <si>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</si>
  <si>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</si>
  <si>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</si>
  <si>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</si>
  <si>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</si>
  <si>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</si>
  <si>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</si>
  <si>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</si>
  <si>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</si>
  <si>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</si>
  <si>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</si>
  <si>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</si>
  <si>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</si>
  <si>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</si>
  <si>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</si>
  <si>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北京市公路事业发展中心（北京市高速公路联网收费结算中心）</t>
  </si>
  <si>
    <t xml:space="preserve">      其他资金</t>
  </si>
  <si>
    <t>本课题拟通过对北京市混凝土T梁桥主要病害变化预测模型和技术状况退化模型的研究，确定普通公路T梁桥预防性养护的最佳时机和对应措施，并建立预防性养护决策模型，在结合既有数据的基础上，建立T梁桥数字孪生系统，以实时采集动态数据进行深度学习，修正既有大数据基础上的分析模型，辅助整体养护决策。通过合理适时的养护时机及养护措施的确定，有效提高桥梁结构耐久性，并在提高费效比的基础上延长使用寿命。</t>
  </si>
  <si>
    <t>完成项目招标工作</t>
  </si>
  <si>
    <t>＝1本</t>
  </si>
  <si>
    <t>招标工作完成率</t>
  </si>
  <si>
    <t>＝100%</t>
  </si>
  <si>
    <t>项目实施进度</t>
  </si>
  <si>
    <t>2024年12月完成招标工作</t>
  </si>
  <si>
    <t>项目实施效果</t>
  </si>
  <si>
    <t>通过此项研究，提供桥梁预防性养护时机和措施，延长桥梁使用寿命</t>
  </si>
  <si>
    <t>11000025T000003243102-北京市混凝土T梁桥主要病害模型分析及关键预防措施研究</t>
  </si>
  <si>
    <t>38万元</t>
  </si>
  <si>
    <t>≤38万元</t>
  </si>
  <si>
    <t>项目支出</t>
  </si>
  <si>
    <t>社会效益指标
（40分）</t>
  </si>
  <si>
    <t>效益指标
（40分）</t>
    <phoneticPr fontId="7" type="noConversion"/>
  </si>
  <si>
    <t>本项目为跨年项目，2024年已完成项目招标工作，完成了大纲编制及评审，初步确定了北京市混凝土T梁桥主要病害变化预测模型和技术状况退化模型的研究路线及工作安排，初步建立模型。</t>
    <phoneticPr fontId="7" type="noConversion"/>
  </si>
  <si>
    <t>项目已通过大纲评审，预期研究结果较为明确，可提供桥梁预防性养护时机和措施，延长桥梁使用寿命</t>
    <phoneticPr fontId="7" type="noConversion"/>
  </si>
  <si>
    <t>预期能达到目标。</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</si>
</sst>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name val="宋体"/>
      <family val="3"/>
      <charset val="134"/>
    </font>
    <font>
      <sz val="10.5"/>
      <color theme="1"/>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1" fillId="0" borderId="0"/>
    <xf numFmtId="0" fontId="1" fillId="0" borderId="0"/>
    <xf numFmtId="0" fontId="1" fillId="0" borderId="0"/>
    <xf numFmtId="0" fontId="1"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3" fillId="0" borderId="0"/>
    <xf numFmtId="176" fontId="4" fillId="0" borderId="0" applyFont="0" applyFill="0" applyBorder="0" applyProtection="0"/>
  </cellStyleXfs>
  <cellXfs count="25">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10" fillId="0" borderId="4"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4" xfId="0" applyFont="1" applyBorder="1" applyAlignment="1">
      <alignment horizontal="center" vertical="center" wrapText="1"/>
    </xf>
    <xf numFmtId="49" fontId="9" fillId="0" borderId="2" xfId="1" applyNumberFormat="1"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horizontal="center"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0"/>
  <sheetViews>
    <sheetView tabSelected="1" workbookViewId="0">
      <selection activeCell="F13" sqref="F13:I13"/>
    </sheetView>
  </sheetViews>
  <sheetFormatPr defaultColWidth="9" defaultRowHeight="13.15" x14ac:dyDescent="0.3"/>
  <cols>
    <col min="1" max="1" width="4.1328125" style="12" customWidth="1"/>
    <col min="2" max="2" width="12.3984375" style="12" customWidth="1"/>
    <col min="3" max="3" width="18.59765625" style="12" customWidth="1"/>
    <col min="4" max="6" width="20.73046875" style="12" customWidth="1"/>
    <col min="7" max="7" width="15.1328125" style="13" customWidth="1"/>
    <col min="8" max="8" width="15.1328125" style="12" customWidth="1"/>
    <col min="9" max="9" width="19.265625" style="12" customWidth="1"/>
    <col min="10" max="16384" width="9" style="12"/>
  </cols>
  <sheetData>
    <row r="1" spans="1:9" x14ac:dyDescent="0.3">
      <c r="A1" s="20"/>
      <c r="B1" s="20"/>
      <c r="C1" s="20"/>
      <c r="D1" s="20"/>
      <c r="E1" s="20"/>
      <c r="F1" s="20"/>
      <c r="G1" s="20"/>
    </row>
    <row r="2" spans="1:9" ht="25.05" customHeight="1" x14ac:dyDescent="0.3">
      <c r="A2" s="21" t="s">
        <v>32</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10"/>
      <c r="B4" s="10"/>
      <c r="C4" s="10"/>
      <c r="D4" s="10"/>
      <c r="E4" s="10"/>
      <c r="F4" s="10"/>
      <c r="G4" s="11"/>
    </row>
    <row r="5" spans="1:9" x14ac:dyDescent="0.3">
      <c r="A5" s="18" t="s">
        <v>1</v>
      </c>
      <c r="B5" s="18"/>
      <c r="C5" s="15" t="s">
        <v>44</v>
      </c>
      <c r="D5" s="16"/>
      <c r="E5" s="16"/>
      <c r="F5" s="16"/>
      <c r="G5" s="16"/>
      <c r="H5" s="16"/>
      <c r="I5" s="17"/>
    </row>
    <row r="6" spans="1:9" ht="28.25" customHeight="1" x14ac:dyDescent="0.3">
      <c r="A6" s="18" t="s">
        <v>2</v>
      </c>
      <c r="B6" s="18"/>
      <c r="C6" s="14" t="s">
        <v>3</v>
      </c>
      <c r="D6" s="14"/>
      <c r="E6" s="14"/>
      <c r="F6" s="2" t="s">
        <v>4</v>
      </c>
      <c r="G6" s="14" t="s">
        <v>33</v>
      </c>
      <c r="H6" s="14"/>
      <c r="I6" s="14"/>
    </row>
    <row r="7" spans="1:9" x14ac:dyDescent="0.3">
      <c r="A7" s="18" t="s">
        <v>5</v>
      </c>
      <c r="B7" s="18"/>
      <c r="C7" s="5"/>
      <c r="D7" s="1" t="s">
        <v>6</v>
      </c>
      <c r="E7" s="5" t="s">
        <v>7</v>
      </c>
      <c r="F7" s="5" t="s">
        <v>8</v>
      </c>
      <c r="G7" s="5" t="s">
        <v>9</v>
      </c>
      <c r="H7" s="5" t="s">
        <v>10</v>
      </c>
      <c r="I7" s="1" t="s">
        <v>11</v>
      </c>
    </row>
    <row r="8" spans="1:9" x14ac:dyDescent="0.3">
      <c r="A8" s="18" t="s">
        <v>12</v>
      </c>
      <c r="B8" s="18"/>
      <c r="C8" s="5" t="s">
        <v>13</v>
      </c>
      <c r="D8" s="4"/>
      <c r="E8" s="4">
        <v>38</v>
      </c>
      <c r="F8" s="4">
        <v>38</v>
      </c>
      <c r="G8" s="2">
        <v>10</v>
      </c>
      <c r="H8" s="6">
        <f>F8/E8</f>
        <v>1</v>
      </c>
      <c r="I8" s="7">
        <f>H8*10</f>
        <v>10</v>
      </c>
    </row>
    <row r="9" spans="1:9" x14ac:dyDescent="0.3">
      <c r="A9" s="19"/>
      <c r="B9" s="19"/>
      <c r="C9" s="5" t="s">
        <v>14</v>
      </c>
      <c r="D9" s="4"/>
      <c r="E9" s="4">
        <v>38</v>
      </c>
      <c r="F9" s="4">
        <v>38</v>
      </c>
      <c r="G9" s="2"/>
      <c r="H9" s="2"/>
      <c r="I9" s="4"/>
    </row>
    <row r="10" spans="1:9" x14ac:dyDescent="0.3">
      <c r="A10" s="14"/>
      <c r="B10" s="14"/>
      <c r="C10" s="2" t="s">
        <v>15</v>
      </c>
      <c r="D10" s="4"/>
      <c r="E10" s="4"/>
      <c r="F10" s="4"/>
      <c r="G10" s="2"/>
      <c r="H10" s="2"/>
      <c r="I10" s="4"/>
    </row>
    <row r="11" spans="1:9" x14ac:dyDescent="0.3">
      <c r="A11" s="14"/>
      <c r="B11" s="14"/>
      <c r="C11" s="2" t="s">
        <v>34</v>
      </c>
      <c r="D11" s="4"/>
      <c r="E11" s="4"/>
      <c r="F11" s="4"/>
      <c r="G11" s="2"/>
      <c r="H11" s="2"/>
      <c r="I11" s="4"/>
    </row>
    <row r="12" spans="1:9" x14ac:dyDescent="0.3">
      <c r="A12" s="14" t="s">
        <v>16</v>
      </c>
      <c r="B12" s="14" t="s">
        <v>17</v>
      </c>
      <c r="C12" s="14"/>
      <c r="D12" s="14"/>
      <c r="E12" s="14"/>
      <c r="F12" s="14" t="s">
        <v>18</v>
      </c>
      <c r="G12" s="14"/>
      <c r="H12" s="14"/>
      <c r="I12" s="14"/>
    </row>
    <row r="13" spans="1:9" ht="106.15" customHeight="1" x14ac:dyDescent="0.3">
      <c r="A13" s="14"/>
      <c r="B13" s="15" t="s">
        <v>35</v>
      </c>
      <c r="C13" s="16"/>
      <c r="D13" s="16"/>
      <c r="E13" s="17"/>
      <c r="F13" s="15" t="s">
        <v>50</v>
      </c>
      <c r="G13" s="16"/>
      <c r="H13" s="16"/>
      <c r="I13" s="17"/>
    </row>
    <row r="14" spans="1:9" ht="27.95" customHeight="1" x14ac:dyDescent="0.3">
      <c r="A14" s="14" t="s">
        <v>19</v>
      </c>
      <c r="B14" s="4" t="s">
        <v>20</v>
      </c>
      <c r="C14" s="4" t="s">
        <v>21</v>
      </c>
      <c r="D14" s="2" t="s">
        <v>22</v>
      </c>
      <c r="E14" s="4" t="s">
        <v>23</v>
      </c>
      <c r="F14" s="4" t="s">
        <v>24</v>
      </c>
      <c r="G14" s="2" t="s">
        <v>9</v>
      </c>
      <c r="H14" s="2" t="s">
        <v>11</v>
      </c>
      <c r="I14" s="4" t="s">
        <v>25</v>
      </c>
    </row>
    <row r="15" spans="1:9" ht="45.4" customHeight="1" x14ac:dyDescent="0.3">
      <c r="A15" s="14"/>
      <c r="B15" s="14" t="s">
        <v>26</v>
      </c>
      <c r="C15" s="4" t="s">
        <v>27</v>
      </c>
      <c r="D15" s="8" t="s">
        <v>36</v>
      </c>
      <c r="E15" s="9" t="s">
        <v>37</v>
      </c>
      <c r="F15" s="9" t="s">
        <v>37</v>
      </c>
      <c r="G15" s="8">
        <v>15</v>
      </c>
      <c r="H15" s="4">
        <v>15</v>
      </c>
      <c r="I15" s="4"/>
    </row>
    <row r="16" spans="1:9" ht="45.4" customHeight="1" x14ac:dyDescent="0.3">
      <c r="A16" s="14"/>
      <c r="B16" s="14"/>
      <c r="C16" s="4" t="s">
        <v>28</v>
      </c>
      <c r="D16" s="8" t="s">
        <v>38</v>
      </c>
      <c r="E16" s="9" t="s">
        <v>39</v>
      </c>
      <c r="F16" s="9" t="s">
        <v>39</v>
      </c>
      <c r="G16" s="8">
        <v>13</v>
      </c>
      <c r="H16" s="4">
        <v>13</v>
      </c>
      <c r="I16" s="4"/>
    </row>
    <row r="17" spans="1:9" ht="45.4" customHeight="1" x14ac:dyDescent="0.3">
      <c r="A17" s="14"/>
      <c r="B17" s="14"/>
      <c r="C17" s="4" t="s">
        <v>29</v>
      </c>
      <c r="D17" s="8" t="s">
        <v>40</v>
      </c>
      <c r="E17" s="8" t="s">
        <v>41</v>
      </c>
      <c r="F17" s="4" t="s">
        <v>41</v>
      </c>
      <c r="G17" s="8">
        <v>12</v>
      </c>
      <c r="H17" s="4">
        <v>12</v>
      </c>
      <c r="I17" s="4"/>
    </row>
    <row r="18" spans="1:9" ht="45.4" customHeight="1" x14ac:dyDescent="0.3">
      <c r="A18" s="14"/>
      <c r="B18" s="14"/>
      <c r="C18" s="8" t="s">
        <v>30</v>
      </c>
      <c r="D18" s="8" t="s">
        <v>47</v>
      </c>
      <c r="E18" s="8" t="s">
        <v>46</v>
      </c>
      <c r="F18" s="9" t="s">
        <v>45</v>
      </c>
      <c r="G18" s="8">
        <v>10</v>
      </c>
      <c r="H18" s="8">
        <v>10</v>
      </c>
      <c r="I18" s="8"/>
    </row>
    <row r="19" spans="1:9" ht="70.349999999999994" customHeight="1" x14ac:dyDescent="0.3">
      <c r="A19" s="14"/>
      <c r="B19" s="8" t="s">
        <v>49</v>
      </c>
      <c r="C19" s="4" t="s">
        <v>48</v>
      </c>
      <c r="D19" s="8" t="s">
        <v>42</v>
      </c>
      <c r="E19" s="8" t="s">
        <v>43</v>
      </c>
      <c r="F19" s="8" t="s">
        <v>51</v>
      </c>
      <c r="G19" s="8">
        <v>40</v>
      </c>
      <c r="H19" s="8">
        <f>ROUNDDOWN(G19*0.9,)</f>
        <v>36</v>
      </c>
      <c r="I19" s="8" t="s">
        <v>52</v>
      </c>
    </row>
    <row r="20" spans="1:9" x14ac:dyDescent="0.3">
      <c r="A20" s="14" t="s">
        <v>31</v>
      </c>
      <c r="B20" s="14"/>
      <c r="C20" s="14"/>
      <c r="D20" s="14"/>
      <c r="E20" s="14"/>
      <c r="F20" s="14"/>
      <c r="G20" s="3"/>
      <c r="H20" s="7">
        <f>I8+SUM(H15:H19)</f>
        <v>96</v>
      </c>
      <c r="I20" s="4"/>
    </row>
  </sheetData>
  <mergeCells count="21">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0:F20"/>
    <mergeCell ref="A12:A13"/>
    <mergeCell ref="A14:A19"/>
    <mergeCell ref="B15:B18"/>
  </mergeCells>
  <phoneticPr fontId="7" type="noConversion"/>
  <pageMargins left="0.7" right="0.7" top="0.75" bottom="0.75" header="0.3" footer="0.3"/>
  <pageSetup paperSize="9" scale="77"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2025-04-03T08:38:00Z</cp:lastPrinted>
  <dcterms:created xsi:type="dcterms:W3CDTF">2018-03-29T06:56:00Z</dcterms:created>
  <dcterms:modified xsi:type="dcterms:W3CDTF">2025-08-20T05:02:52Z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2A0BBC50422FF9F2C875FC671D599E13_43</vt:lpwstr>
  </property>
</Properties>
</file>