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175CC8AA-4A0C-4713-9399-B1AB924E8F66}" xr6:coauthVersionLast="47" xr6:coauthVersionMax="47" xr10:uidLastSave="{00000000-0000-0000-0000-000000000000}"/>
  <bookViews>
    <workbookView xWindow="75" yWindow="368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5" l="1"/>
  <c r="H8" i="45"/>
  <c r="I8" i="45" s="1"/>
  <c r="H20" i="45" s="1"/>
</calcChain>
</file>

<file path=xl/sharedStrings.xml><?xml version="1.0" encoding="utf-8"?>
<sst xmlns="http://schemas.openxmlformats.org/spreadsheetml/2006/main" count="59" uniqueCount="57">
  <si>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</si>
  <si>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</si>
  <si>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</si>
  <si>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</si>
  <si>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</si>
  <si>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</si>
  <si>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</si>
  <si>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</si>
  <si>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</si>
  <si>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</si>
  <si>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</si>
  <si>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</si>
  <si>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</si>
  <si>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</si>
  <si>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</si>
  <si>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</si>
  <si>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</si>
  <si>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</si>
  <si>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</si>
  <si>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</si>
  <si>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</si>
  <si>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</si>
  <si>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</si>
  <si>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</si>
  <si>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</si>
  <si>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</si>
  <si>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</si>
  <si>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</si>
  <si>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</si>
  <si>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</si>
  <si>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</si>
  <si>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</si>
  <si>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</si>
  <si>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11000024T000002427066-重点车辆运行分析和应用场景挖掘研究</t>
  </si>
  <si>
    <t xml:space="preserve">      其他资金</t>
  </si>
  <si>
    <t>已完成项目全部工作，并于2024年12月17日通过最终验收，项目总体进度达到100%。</t>
  </si>
  <si>
    <t>项目总体至少完成三次项目评审</t>
  </si>
  <si>
    <t>研究质量要求</t>
  </si>
  <si>
    <t>相关工作达到合同约定要求，符合资金支付流程规定。</t>
  </si>
  <si>
    <t>项目工作已达到合同约定要求，符合资金支付流程规定</t>
  </si>
  <si>
    <t>项目实施进度</t>
  </si>
  <si>
    <t>2024年完成项目最终验收</t>
  </si>
  <si>
    <t>项目于2024年12月17日通过最终验收</t>
  </si>
  <si>
    <t>项目支出数</t>
  </si>
  <si>
    <t>研究效果</t>
  </si>
  <si>
    <t>根据合同要求推动项目，待项目验收后实现强化行业决策能力，提升公众服务水平的目标。</t>
  </si>
  <si>
    <t>效益指标
（40分）</t>
  </si>
  <si>
    <t>社会效益指标
（40分）</t>
  </si>
  <si>
    <t>≥3次</t>
  </si>
  <si>
    <t>3次</t>
  </si>
  <si>
    <t>≤82.376869万元</t>
  </si>
  <si>
    <t>北京市公路事业发展中心（北京市高速公路联网收费结算中心）</t>
  </si>
  <si>
    <t>构建重点车辆数据采集模型及通行行为分析模型，为相关管理部门提供及时、准确的数据支持，有效强化行业决策能力，为行业管理部门提供精准的车辆通行信息，助力优化交通设施布局，提升交通整体运行效率，缓解交通拥堵，服务社会公众。</t>
  </si>
  <si>
    <t>本项目为跨年项目，分2年实施。项目总投资约为117.376869万元，其中2024年申请预算82.376869万元。本项目整体目标为完成项目最终验收，在北京市高速公路联网收费系统基础上，研究、设计重点车辆实时采集传输软硬件设施体系架构，加强联网收费数据的分析及应用，研究重点车辆通行行为，为行业发展、管理决策提供数据支撑。其中，2024年年度目标为完成项目最终验收工作，项目总体进度达到100%。</t>
    <phoneticPr fontId="7" type="noConversion"/>
  </si>
  <si>
    <t>绩效目标设定未完全体现项目主要内容</t>
    <phoneticPr fontId="7" type="noConversion"/>
  </si>
  <si>
    <t>取得一定效果，但效益仍可不断提升。</t>
    <phoneticPr fontId="7" type="noConversion"/>
  </si>
  <si>
    <t>81.30381万元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</si>
</sst>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>
      <alignment vertical="center"/>
    </xf>
    <xf numFmtId="0" fontId="4" fillId="0" borderId="0"/>
    <xf numFmtId="0" fontId="1" fillId="0" borderId="0"/>
    <xf numFmtId="176" fontId="3" fillId="0" borderId="0" applyFont="0" applyFill="0" applyBorder="0" applyProtection="0"/>
  </cellStyleXfs>
  <cellXfs count="20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0"/>
  <sheetViews>
    <sheetView tabSelected="1" topLeftCell="A17" workbookViewId="0">
      <selection activeCell="H21" sqref="H21"/>
    </sheetView>
  </sheetViews>
  <sheetFormatPr defaultColWidth="9" defaultRowHeight="13.15" x14ac:dyDescent="0.3"/>
  <cols>
    <col min="1" max="1" width="4.1328125" style="8" customWidth="1"/>
    <col min="2" max="2" width="12.3984375" style="8" customWidth="1"/>
    <col min="3" max="3" width="18.59765625" style="8" customWidth="1"/>
    <col min="4" max="6" width="20.86328125" style="8" customWidth="1"/>
    <col min="7" max="7" width="13.86328125" style="9" customWidth="1"/>
    <col min="8" max="9" width="13.86328125" style="8" customWidth="1"/>
    <col min="10" max="16384" width="9" style="8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32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0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6"/>
      <c r="B4" s="6"/>
      <c r="C4" s="6"/>
      <c r="D4" s="6"/>
      <c r="E4" s="6"/>
      <c r="F4" s="6"/>
      <c r="G4" s="7"/>
    </row>
    <row r="5" spans="1:9" x14ac:dyDescent="0.3">
      <c r="A5" s="11" t="s">
        <v>1</v>
      </c>
      <c r="B5" s="11"/>
      <c r="C5" s="12" t="s">
        <v>33</v>
      </c>
      <c r="D5" s="13"/>
      <c r="E5" s="13"/>
      <c r="F5" s="13"/>
      <c r="G5" s="13"/>
      <c r="H5" s="13"/>
      <c r="I5" s="14"/>
    </row>
    <row r="6" spans="1:9" ht="32.1" customHeight="1" x14ac:dyDescent="0.3">
      <c r="A6" s="11" t="s">
        <v>2</v>
      </c>
      <c r="B6" s="11"/>
      <c r="C6" s="11" t="s">
        <v>3</v>
      </c>
      <c r="D6" s="11"/>
      <c r="E6" s="11"/>
      <c r="F6" s="2" t="s">
        <v>4</v>
      </c>
      <c r="G6" s="11" t="s">
        <v>51</v>
      </c>
      <c r="H6" s="11"/>
      <c r="I6" s="11"/>
    </row>
    <row r="7" spans="1:9" x14ac:dyDescent="0.3">
      <c r="A7" s="11" t="s">
        <v>5</v>
      </c>
      <c r="B7" s="11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1" t="s">
        <v>12</v>
      </c>
      <c r="B8" s="11"/>
      <c r="C8" s="2" t="s">
        <v>13</v>
      </c>
      <c r="D8" s="1">
        <v>82.376868999999999</v>
      </c>
      <c r="E8" s="1">
        <v>82.376868999999999</v>
      </c>
      <c r="F8" s="1">
        <v>81.303809999999999</v>
      </c>
      <c r="G8" s="2">
        <v>10</v>
      </c>
      <c r="H8" s="10">
        <f>F8/E8</f>
        <v>0.98697378265250646</v>
      </c>
      <c r="I8" s="4">
        <f>H8*10</f>
        <v>9.8697378265250642</v>
      </c>
    </row>
    <row r="9" spans="1:9" x14ac:dyDescent="0.3">
      <c r="A9" s="11"/>
      <c r="B9" s="11"/>
      <c r="C9" s="2" t="s">
        <v>14</v>
      </c>
      <c r="D9" s="1">
        <v>82.376868999999999</v>
      </c>
      <c r="E9" s="1">
        <v>82.376868999999999</v>
      </c>
      <c r="F9" s="1">
        <v>81.303809999999999</v>
      </c>
      <c r="G9" s="2"/>
      <c r="H9" s="2"/>
      <c r="I9" s="1"/>
    </row>
    <row r="10" spans="1:9" x14ac:dyDescent="0.3">
      <c r="A10" s="11"/>
      <c r="B10" s="11"/>
      <c r="C10" s="2" t="s">
        <v>15</v>
      </c>
      <c r="D10" s="1"/>
      <c r="E10" s="1"/>
      <c r="F10" s="1"/>
      <c r="G10" s="2"/>
      <c r="H10" s="2"/>
      <c r="I10" s="1"/>
    </row>
    <row r="11" spans="1:9" x14ac:dyDescent="0.3">
      <c r="A11" s="11"/>
      <c r="B11" s="11"/>
      <c r="C11" s="2" t="s">
        <v>34</v>
      </c>
      <c r="D11" s="1"/>
      <c r="E11" s="1"/>
      <c r="F11" s="1"/>
      <c r="G11" s="2"/>
      <c r="H11" s="2"/>
      <c r="I11" s="1"/>
    </row>
    <row r="12" spans="1:9" x14ac:dyDescent="0.3">
      <c r="A12" s="11" t="s">
        <v>16</v>
      </c>
      <c r="B12" s="11" t="s">
        <v>17</v>
      </c>
      <c r="C12" s="11"/>
      <c r="D12" s="11"/>
      <c r="E12" s="11"/>
      <c r="F12" s="11" t="s">
        <v>18</v>
      </c>
      <c r="G12" s="11"/>
      <c r="H12" s="11"/>
      <c r="I12" s="11"/>
    </row>
    <row r="13" spans="1:9" ht="99" customHeight="1" x14ac:dyDescent="0.3">
      <c r="A13" s="11"/>
      <c r="B13" s="12" t="s">
        <v>53</v>
      </c>
      <c r="C13" s="13"/>
      <c r="D13" s="13"/>
      <c r="E13" s="14"/>
      <c r="F13" s="12" t="s">
        <v>35</v>
      </c>
      <c r="G13" s="13"/>
      <c r="H13" s="13"/>
      <c r="I13" s="14"/>
    </row>
    <row r="14" spans="1:9" ht="26.25" x14ac:dyDescent="0.3">
      <c r="A14" s="11" t="s">
        <v>19</v>
      </c>
      <c r="B14" s="1" t="s">
        <v>20</v>
      </c>
      <c r="C14" s="1" t="s">
        <v>21</v>
      </c>
      <c r="D14" s="2" t="s">
        <v>22</v>
      </c>
      <c r="E14" s="1" t="s">
        <v>23</v>
      </c>
      <c r="F14" s="1" t="s">
        <v>24</v>
      </c>
      <c r="G14" s="2" t="s">
        <v>9</v>
      </c>
      <c r="H14" s="2" t="s">
        <v>11</v>
      </c>
      <c r="I14" s="1" t="s">
        <v>25</v>
      </c>
    </row>
    <row r="15" spans="1:9" ht="46.9" customHeight="1" x14ac:dyDescent="0.3">
      <c r="A15" s="11"/>
      <c r="B15" s="11" t="s">
        <v>26</v>
      </c>
      <c r="C15" s="1" t="s">
        <v>27</v>
      </c>
      <c r="D15" s="5" t="s">
        <v>36</v>
      </c>
      <c r="E15" s="5" t="s">
        <v>48</v>
      </c>
      <c r="F15" s="5" t="s">
        <v>49</v>
      </c>
      <c r="G15" s="5">
        <v>15</v>
      </c>
      <c r="H15" s="5">
        <v>13</v>
      </c>
      <c r="I15" s="5" t="s">
        <v>54</v>
      </c>
    </row>
    <row r="16" spans="1:9" ht="46.9" customHeight="1" x14ac:dyDescent="0.3">
      <c r="A16" s="11"/>
      <c r="B16" s="11"/>
      <c r="C16" s="1" t="s">
        <v>28</v>
      </c>
      <c r="D16" s="5" t="s">
        <v>37</v>
      </c>
      <c r="E16" s="5" t="s">
        <v>38</v>
      </c>
      <c r="F16" s="1" t="s">
        <v>39</v>
      </c>
      <c r="G16" s="5">
        <v>13</v>
      </c>
      <c r="H16" s="5">
        <v>13</v>
      </c>
      <c r="I16" s="5"/>
    </row>
    <row r="17" spans="1:9" ht="46.9" customHeight="1" x14ac:dyDescent="0.3">
      <c r="A17" s="11"/>
      <c r="B17" s="11"/>
      <c r="C17" s="1" t="s">
        <v>29</v>
      </c>
      <c r="D17" s="5" t="s">
        <v>40</v>
      </c>
      <c r="E17" s="1" t="s">
        <v>41</v>
      </c>
      <c r="F17" s="1" t="s">
        <v>42</v>
      </c>
      <c r="G17" s="5">
        <v>12</v>
      </c>
      <c r="H17" s="5">
        <v>12</v>
      </c>
      <c r="I17" s="5"/>
    </row>
    <row r="18" spans="1:9" ht="46.9" customHeight="1" x14ac:dyDescent="0.3">
      <c r="A18" s="11"/>
      <c r="B18" s="11"/>
      <c r="C18" s="5" t="s">
        <v>30</v>
      </c>
      <c r="D18" s="5" t="s">
        <v>43</v>
      </c>
      <c r="E18" s="5" t="s">
        <v>50</v>
      </c>
      <c r="F18" s="5" t="s">
        <v>56</v>
      </c>
      <c r="G18" s="5">
        <v>10</v>
      </c>
      <c r="H18" s="5">
        <v>10</v>
      </c>
      <c r="I18" s="5"/>
    </row>
    <row r="19" spans="1:9" ht="144.4" x14ac:dyDescent="0.3">
      <c r="A19" s="11"/>
      <c r="B19" s="5" t="s">
        <v>46</v>
      </c>
      <c r="C19" s="1" t="s">
        <v>47</v>
      </c>
      <c r="D19" s="5" t="s">
        <v>44</v>
      </c>
      <c r="E19" s="5" t="s">
        <v>45</v>
      </c>
      <c r="F19" s="5" t="s">
        <v>52</v>
      </c>
      <c r="G19" s="5">
        <v>40</v>
      </c>
      <c r="H19" s="5">
        <f>ROUNDDOWN(G19*0.9,)</f>
        <v>36</v>
      </c>
      <c r="I19" s="5" t="s">
        <v>55</v>
      </c>
    </row>
    <row r="20" spans="1:9" x14ac:dyDescent="0.3">
      <c r="A20" s="11" t="s">
        <v>31</v>
      </c>
      <c r="B20" s="11"/>
      <c r="C20" s="11"/>
      <c r="D20" s="11"/>
      <c r="E20" s="11"/>
      <c r="F20" s="11"/>
      <c r="G20" s="3"/>
      <c r="H20" s="4">
        <f>I8+SUM(H15:H19)</f>
        <v>93.869737826525068</v>
      </c>
      <c r="I20" s="1"/>
    </row>
  </sheetData>
  <mergeCells count="21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2025-08-20T05:02:48Z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4B0F1885E978494E80C614340800DF2A_12</vt:lpwstr>
  </property>
</Properties>
</file>