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D0FD61D8-A6A7-4B2A-A0C6-8C461BF74476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E9" i="45"/>
  <c r="H8" i="45"/>
  <c r="I8" i="45" s="1"/>
  <c r="H21" i="45" s="1"/>
</calcChain>
</file>

<file path=xl/sharedStrings.xml><?xml version="1.0" encoding="utf-8"?>
<sst xmlns="http://schemas.openxmlformats.org/spreadsheetml/2006/main" count="70" uniqueCount="56">
  <si>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</si>
  <si>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</si>
  <si>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</si>
  <si>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</si>
  <si>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</si>
  <si>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</si>
  <si>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</si>
  <si>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</si>
  <si>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</si>
  <si>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</si>
  <si>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</si>
  <si>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</si>
  <si>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</si>
  <si>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</si>
  <si>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</si>
  <si>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</si>
  <si>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</si>
  <si>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</si>
  <si>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</si>
  <si>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</si>
  <si>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</si>
  <si>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</si>
  <si>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</si>
  <si>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</si>
  <si>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</si>
  <si>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</si>
  <si>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</si>
  <si>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</si>
  <si>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</si>
  <si>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</si>
  <si>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</si>
  <si>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</si>
  <si>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</si>
  <si>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</si>
  <si>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</si>
  <si>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</si>
  <si>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按照交通委计划，2024年1套视频设备更新，新建1套视频设备；完成2021年路网设施工程资金尾款，提升行业信息化管理水平，提升公众出行服务能力，为公众提供更好的安全便捷出现服务。</t>
  </si>
  <si>
    <t>视频设备更新</t>
  </si>
  <si>
    <t>视频设备新建</t>
  </si>
  <si>
    <t>工程质量标准</t>
  </si>
  <si>
    <t>符合《北京市普通公路路网信息采集与发布设施运维技术规程》要求，达到合格等级。</t>
  </si>
  <si>
    <t>项目实施进度</t>
  </si>
  <si>
    <t>更新和新建视频设备：合同签订时间10月前；完工时间十二月前；交竣工验收时间十二月前。2021年路网设施工程资金尾款支付日期：12月之前。</t>
  </si>
  <si>
    <t>项目支出数</t>
  </si>
  <si>
    <t>项目支出数不超过项目概算</t>
  </si>
  <si>
    <t>效益指标（40分）</t>
  </si>
  <si>
    <t>经济、社会、生态、可持续影响效益指标（40分）</t>
  </si>
  <si>
    <t>工程实施效果</t>
  </si>
  <si>
    <t>进一步推进路网设施服务工作，实现24小时监测，保护人民群众及路产设施安全。</t>
  </si>
  <si>
    <t>1项</t>
  </si>
  <si>
    <t>1套</t>
  </si>
  <si>
    <t>11000023T000002327506-昌平普通公路路网设施工程</t>
  </si>
  <si>
    <t>101.54万元</t>
  </si>
  <si>
    <t>更新和新建视频设备：合同签订时间7月；完工时间10月；交竣工验收时间11月。2021年路网设施工程资金尾款支付日期：9月前。</t>
  </si>
  <si>
    <t>基本达到要求，还有提升空间</t>
  </si>
  <si>
    <t>完成了视频设备更新及尾款支付工作，提升了行业信息化管理水平，提升了公众出行服务能力，为公众提供了更好的安全便捷出现服务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</si>
</sst>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9" fillId="2" borderId="6" xfId="0" applyNumberFormat="1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7" workbookViewId="0">
      <selection activeCell="L12" sqref="L12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4.73046875" style="8" customWidth="1"/>
    <col min="5" max="5" width="24.265625" style="8" customWidth="1"/>
    <col min="6" max="6" width="21.3984375" style="8" customWidth="1"/>
    <col min="7" max="7" width="8.73046875" style="9" customWidth="1"/>
    <col min="8" max="8" width="7.59765625" style="8" bestFit="1" customWidth="1"/>
    <col min="9" max="9" width="13.265625" style="8" customWidth="1"/>
    <col min="10" max="16384" width="9" style="8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7" t="s">
        <v>1</v>
      </c>
      <c r="B5" s="17"/>
      <c r="C5" s="18" t="s">
        <v>51</v>
      </c>
      <c r="D5" s="19"/>
      <c r="E5" s="19"/>
      <c r="F5" s="19"/>
      <c r="G5" s="19"/>
      <c r="H5" s="19"/>
      <c r="I5" s="20"/>
    </row>
    <row r="6" spans="1:9" x14ac:dyDescent="0.3">
      <c r="A6" s="17" t="s">
        <v>2</v>
      </c>
      <c r="B6" s="17"/>
      <c r="C6" s="17" t="s">
        <v>3</v>
      </c>
      <c r="D6" s="17"/>
      <c r="E6" s="17"/>
      <c r="F6" s="4" t="s">
        <v>4</v>
      </c>
      <c r="G6" s="17" t="s">
        <v>34</v>
      </c>
      <c r="H6" s="17"/>
      <c r="I6" s="17"/>
    </row>
    <row r="7" spans="1:9" x14ac:dyDescent="0.3">
      <c r="A7" s="17" t="s">
        <v>5</v>
      </c>
      <c r="B7" s="17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7" t="s">
        <v>12</v>
      </c>
      <c r="B8" s="17"/>
      <c r="C8" s="4" t="s">
        <v>13</v>
      </c>
      <c r="D8" s="3"/>
      <c r="E8" s="3">
        <v>101.54</v>
      </c>
      <c r="F8" s="3">
        <v>101.54</v>
      </c>
      <c r="G8" s="4">
        <v>10</v>
      </c>
      <c r="H8" s="10">
        <f>F8/E8</f>
        <v>1</v>
      </c>
      <c r="I8" s="6">
        <f>H8*10</f>
        <v>10</v>
      </c>
    </row>
    <row r="9" spans="1:9" x14ac:dyDescent="0.3">
      <c r="A9" s="17"/>
      <c r="B9" s="17"/>
      <c r="C9" s="4" t="s">
        <v>14</v>
      </c>
      <c r="D9" s="3"/>
      <c r="E9" s="3">
        <f>E8</f>
        <v>101.54</v>
      </c>
      <c r="F9" s="3">
        <f>F8</f>
        <v>101.54</v>
      </c>
      <c r="G9" s="4" t="s">
        <v>15</v>
      </c>
      <c r="H9" s="4" t="s">
        <v>15</v>
      </c>
      <c r="I9" s="3" t="s">
        <v>15</v>
      </c>
    </row>
    <row r="10" spans="1:9" x14ac:dyDescent="0.3">
      <c r="A10" s="17"/>
      <c r="B10" s="17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7"/>
      <c r="B11" s="17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9" ht="51" customHeight="1" x14ac:dyDescent="0.3">
      <c r="A13" s="17"/>
      <c r="B13" s="18" t="s">
        <v>36</v>
      </c>
      <c r="C13" s="19"/>
      <c r="D13" s="19"/>
      <c r="E13" s="20"/>
      <c r="F13" s="18" t="s">
        <v>55</v>
      </c>
      <c r="G13" s="19"/>
      <c r="H13" s="19"/>
      <c r="I13" s="20"/>
    </row>
    <row r="14" spans="1:9" ht="26.25" x14ac:dyDescent="0.3">
      <c r="A14" s="17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x14ac:dyDescent="0.3">
      <c r="A15" s="17"/>
      <c r="B15" s="17" t="s">
        <v>27</v>
      </c>
      <c r="C15" s="17" t="s">
        <v>28</v>
      </c>
      <c r="D15" s="11" t="s">
        <v>37</v>
      </c>
      <c r="E15" s="7" t="s">
        <v>49</v>
      </c>
      <c r="F15" s="7" t="s">
        <v>49</v>
      </c>
      <c r="G15" s="3">
        <v>7.5</v>
      </c>
      <c r="H15" s="3">
        <v>7.5</v>
      </c>
      <c r="I15" s="3"/>
    </row>
    <row r="16" spans="1:9" x14ac:dyDescent="0.3">
      <c r="A16" s="17"/>
      <c r="B16" s="17"/>
      <c r="C16" s="17"/>
      <c r="D16" s="11" t="s">
        <v>38</v>
      </c>
      <c r="E16" s="7" t="s">
        <v>50</v>
      </c>
      <c r="F16" s="7" t="s">
        <v>50</v>
      </c>
      <c r="G16" s="3">
        <v>7.5</v>
      </c>
      <c r="H16" s="3">
        <v>7.5</v>
      </c>
      <c r="I16" s="3"/>
    </row>
    <row r="17" spans="1:9" ht="61.15" customHeight="1" x14ac:dyDescent="0.3">
      <c r="A17" s="17"/>
      <c r="B17" s="17"/>
      <c r="C17" s="3" t="s">
        <v>29</v>
      </c>
      <c r="D17" s="11" t="s">
        <v>39</v>
      </c>
      <c r="E17" s="11" t="s">
        <v>40</v>
      </c>
      <c r="F17" s="11" t="s">
        <v>40</v>
      </c>
      <c r="G17" s="7">
        <v>13</v>
      </c>
      <c r="H17" s="3">
        <v>13</v>
      </c>
      <c r="I17" s="3"/>
    </row>
    <row r="18" spans="1:9" ht="95.65" customHeight="1" x14ac:dyDescent="0.3">
      <c r="A18" s="17"/>
      <c r="B18" s="17"/>
      <c r="C18" s="3" t="s">
        <v>30</v>
      </c>
      <c r="D18" s="11" t="s">
        <v>41</v>
      </c>
      <c r="E18" s="11" t="s">
        <v>42</v>
      </c>
      <c r="F18" s="11" t="s">
        <v>53</v>
      </c>
      <c r="G18" s="7">
        <v>12</v>
      </c>
      <c r="H18" s="3">
        <v>12</v>
      </c>
      <c r="I18" s="3"/>
    </row>
    <row r="19" spans="1:9" ht="30" customHeight="1" x14ac:dyDescent="0.3">
      <c r="A19" s="17"/>
      <c r="B19" s="17"/>
      <c r="C19" s="7" t="s">
        <v>31</v>
      </c>
      <c r="D19" s="11" t="s">
        <v>43</v>
      </c>
      <c r="E19" s="11" t="s">
        <v>44</v>
      </c>
      <c r="F19" s="7" t="s">
        <v>52</v>
      </c>
      <c r="G19" s="7">
        <v>10</v>
      </c>
      <c r="H19" s="7">
        <v>10</v>
      </c>
      <c r="I19" s="3"/>
    </row>
    <row r="20" spans="1:9" ht="52.5" x14ac:dyDescent="0.3">
      <c r="A20" s="17"/>
      <c r="B20" s="7" t="s">
        <v>45</v>
      </c>
      <c r="C20" s="3" t="s">
        <v>46</v>
      </c>
      <c r="D20" s="11" t="s">
        <v>47</v>
      </c>
      <c r="E20" s="11" t="s">
        <v>48</v>
      </c>
      <c r="F20" s="11" t="s">
        <v>48</v>
      </c>
      <c r="G20" s="7">
        <v>40</v>
      </c>
      <c r="H20" s="7">
        <v>36</v>
      </c>
      <c r="I20" s="3" t="s">
        <v>54</v>
      </c>
    </row>
    <row r="21" spans="1:9" x14ac:dyDescent="0.3">
      <c r="A21" s="17" t="s">
        <v>32</v>
      </c>
      <c r="B21" s="17"/>
      <c r="C21" s="17"/>
      <c r="D21" s="17"/>
      <c r="E21" s="17"/>
      <c r="F21" s="17"/>
      <c r="G21" s="5"/>
      <c r="H21" s="6">
        <f>I8+SUM(H15:H20)</f>
        <v>96</v>
      </c>
      <c r="I21" s="3"/>
    </row>
  </sheetData>
  <mergeCells count="22"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