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E533ACEF-C338-4696-B199-79A0390529C4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45" l="1"/>
  <c r="H27" i="45" s="1"/>
  <c r="H8" i="45"/>
</calcChain>
</file>

<file path=xl/sharedStrings.xml><?xml version="1.0" encoding="utf-8"?>
<sst xmlns="http://schemas.openxmlformats.org/spreadsheetml/2006/main" count="89" uniqueCount="72">
  <si>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</si>
  <si>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</si>
  <si>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</si>
  <si>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</si>
  <si>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</si>
  <si>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</si>
  <si>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</si>
  <si>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</si>
  <si>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</si>
  <si>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</si>
  <si>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</si>
  <si>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</si>
  <si>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</si>
  <si>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</si>
  <si>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</si>
  <si>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</si>
  <si>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</si>
  <si>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</si>
  <si>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</si>
  <si>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</si>
  <si>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</si>
  <si>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</si>
  <si>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</si>
  <si>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</si>
  <si>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</si>
  <si>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</si>
  <si>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</si>
  <si>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</si>
  <si>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</si>
  <si>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成本指标
（10分）</t>
  </si>
  <si>
    <t>总分</t>
  </si>
  <si>
    <t xml:space="preserve">项目支出绩效自评表 </t>
  </si>
  <si>
    <t xml:space="preserve">      其他资金</t>
  </si>
  <si>
    <t>南丰路（怀昌路-百沙路）综合治理工程，修复破损路面、标志、标线、标牌、步道，井盖等公路附属设施，绿化美化南丰路出行环境，改善南丰路出行条件。</t>
  </si>
  <si>
    <t>实施南丰路施工里程</t>
  </si>
  <si>
    <t>4.87公里</t>
  </si>
  <si>
    <t>修补路面面积</t>
  </si>
  <si>
    <t>17万</t>
  </si>
  <si>
    <t>17.167万</t>
  </si>
  <si>
    <t>修补步道面积</t>
  </si>
  <si>
    <t>2.9万</t>
  </si>
  <si>
    <t>2.9407万</t>
  </si>
  <si>
    <t>工程质量标准</t>
  </si>
  <si>
    <t>符合《公路工程质量检验评定标准 第一册 土建工程》（JTGF80/1-2017）要求，《公路路基路面现场测试规程》（JTG 3450-2019）工程质量等级评定为合格</t>
  </si>
  <si>
    <t>压实度97.4、平整度1.59，合格</t>
  </si>
  <si>
    <t>符合《公路工程质量检验评定标准 第一册 土建工程》（JTGF80/1-2017）要求，《回弹法检测混凝土抗压强度技术规程》（JGJ /T 23-2011）工程质量等级评定为合格,</t>
  </si>
  <si>
    <t>水泥混凝土护栏回弹强度26.2MPa,符合要求</t>
  </si>
  <si>
    <t>符合《公路路基路面现场测试规程》（JTG 3450-2019）要求，《道路交通标线质量要求和检测方法》（GB/T 16311-2009）工程质量等级评定为合格</t>
  </si>
  <si>
    <t>项目实施进度</t>
  </si>
  <si>
    <t>2024年4月1日开工，9月底前完工</t>
  </si>
  <si>
    <t>2024年3月20日开工建设，并已于2024年8月28日完工</t>
  </si>
  <si>
    <t>项目预算控制数</t>
  </si>
  <si>
    <t>经济效益</t>
  </si>
  <si>
    <t>使区域交通更快捷、生活更便捷，带动区域经济发展</t>
  </si>
  <si>
    <t>改善该地区的交通通行条件；便利了周边地区居民的出行、企业事业单位的交通运输, 从而有利地促进区域的整体发展。</t>
  </si>
  <si>
    <t>南丰路综治工程给市民出行带来了经济、社会、生态等效益，但在距离群众需求方面还存在差距，需要继续做好公路工程养护，为群众出行做好服务</t>
  </si>
  <si>
    <t>社会生态效益</t>
  </si>
  <si>
    <t>保障道路通行能力，保障道路的安全性，维护道路等级质量，结合人大提案、12345等以其它渠道提出的意见，保证公路路况良好、设施齐全，改善群众出行条件和行车安全环境，确实提高居民的满意度和幸福感</t>
  </si>
  <si>
    <t>可持续影响指标</t>
  </si>
  <si>
    <t>保证公路路况良好、设施齐全，改善群众出行条件和行车安全环境，确实提高居民的满意度和幸福感</t>
  </si>
  <si>
    <t>随着社会发展及时间推移，路面病害的发展呈现由好变坏的发展趋势，选择合适时机进行养护，保障公路状况可持续需要进一步深入做好研究。</t>
  </si>
  <si>
    <t>南丰路（百沙路—怀昌路）综合治理</t>
  </si>
  <si>
    <t>北京市交通委员会昌平公路分局</t>
  </si>
  <si>
    <t>标线逆反射系数160.2mcd/㎡/x、标线厚度1.90mm均符合要求</t>
  </si>
  <si>
    <t>道路交通标志厚度1.6mm、反光膜等级及逆射光系数30.5cd/lx/㎡等符合要求</t>
  </si>
  <si>
    <t>质量指标
（13分）</t>
  </si>
  <si>
    <t>时效指标
（12分）</t>
  </si>
  <si>
    <t>效益指标（40分）</t>
  </si>
  <si>
    <t>经济、社会、生态、可持续影响效益指标（40分）</t>
  </si>
  <si>
    <t>≤3627.437245万元</t>
  </si>
  <si>
    <t>3627.437245万元</t>
  </si>
  <si>
    <t>完成了南丰路综合治理工程。1、道路工程:共修复沥青面层170167.19平方米、人行道29407.6平方米、路缘石33846.8米、树池536座、井周加固555座、雨水口673座、雨水管17米；
2、交通工程:施划交通标线41353米、导流线1720平方米人行横道线3216平方米、黄色网状线(二次过街)99平方米、标志标牌484处、消能桶59个、拆除并新建预制混凝土隔离墩4216米、钢质方管护栏4216米、弹性阻车桩82根；
3、绿化工程:新植常绿乔木36株、落叶乔木90株、小乔木及灌木298株、色带1964平方米、地被22380平方米，清理死树73株；
4、交通导改工程:设置交通标志牌200个、交通指示牌140个、锥形桶5000个、防撞砂桶144个、爆闪灯124个、附设警示灯路栏72个、大回转灯26个、信息告示牌32个。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</si>
</sst>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176" fontId="5" fillId="0" borderId="0" applyFont="0" applyFill="0" applyBorder="0" applyProtection="0"/>
    <xf numFmtId="0" fontId="6" fillId="0" borderId="0"/>
    <xf numFmtId="0" fontId="6" fillId="0" borderId="0"/>
    <xf numFmtId="0" fontId="5" fillId="0" borderId="0"/>
    <xf numFmtId="0" fontId="5" fillId="0" borderId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7"/>
  <sheetViews>
    <sheetView tabSelected="1" workbookViewId="0">
      <selection activeCell="K26" sqref="K26"/>
    </sheetView>
  </sheetViews>
  <sheetFormatPr defaultColWidth="9" defaultRowHeight="13.15" x14ac:dyDescent="0.3"/>
  <cols>
    <col min="1" max="1" width="4.1328125" style="1" customWidth="1"/>
    <col min="2" max="2" width="12.3984375" style="1" customWidth="1"/>
    <col min="3" max="3" width="18.59765625" style="1" customWidth="1"/>
    <col min="4" max="4" width="19" style="1" customWidth="1"/>
    <col min="5" max="5" width="26.86328125" style="1" customWidth="1"/>
    <col min="6" max="6" width="23.3984375" style="1" customWidth="1"/>
    <col min="7" max="7" width="8.73046875" style="10" customWidth="1"/>
    <col min="8" max="8" width="7.59765625" style="1" bestFit="1" customWidth="1"/>
    <col min="9" max="9" width="15.53125" style="1" customWidth="1"/>
    <col min="10" max="16384" width="9" style="1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31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0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2"/>
      <c r="B4" s="2"/>
      <c r="C4" s="2"/>
      <c r="D4" s="2"/>
      <c r="E4" s="2"/>
      <c r="F4" s="2"/>
      <c r="G4" s="3"/>
    </row>
    <row r="5" spans="1:9" x14ac:dyDescent="0.3">
      <c r="A5" s="11" t="s">
        <v>1</v>
      </c>
      <c r="B5" s="11"/>
      <c r="C5" s="12" t="s">
        <v>61</v>
      </c>
      <c r="D5" s="13"/>
      <c r="E5" s="13"/>
      <c r="F5" s="13"/>
      <c r="G5" s="13"/>
      <c r="H5" s="13"/>
      <c r="I5" s="14"/>
    </row>
    <row r="6" spans="1:9" x14ac:dyDescent="0.3">
      <c r="A6" s="11" t="s">
        <v>2</v>
      </c>
      <c r="B6" s="11"/>
      <c r="C6" s="11" t="s">
        <v>3</v>
      </c>
      <c r="D6" s="11"/>
      <c r="E6" s="11"/>
      <c r="F6" s="5" t="s">
        <v>4</v>
      </c>
      <c r="G6" s="11" t="s">
        <v>62</v>
      </c>
      <c r="H6" s="11"/>
      <c r="I6" s="11"/>
    </row>
    <row r="7" spans="1:9" x14ac:dyDescent="0.3">
      <c r="A7" s="11" t="s">
        <v>5</v>
      </c>
      <c r="B7" s="11"/>
      <c r="C7" s="5"/>
      <c r="D7" s="4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4" t="s">
        <v>11</v>
      </c>
    </row>
    <row r="8" spans="1:9" x14ac:dyDescent="0.3">
      <c r="A8" s="11" t="s">
        <v>12</v>
      </c>
      <c r="B8" s="11"/>
      <c r="C8" s="5" t="s">
        <v>13</v>
      </c>
      <c r="D8" s="4"/>
      <c r="E8" s="4">
        <v>3627.4372450000001</v>
      </c>
      <c r="F8" s="4">
        <v>3627.4372450000001</v>
      </c>
      <c r="G8" s="5">
        <v>10</v>
      </c>
      <c r="H8" s="7">
        <f>F8/E8</f>
        <v>1</v>
      </c>
      <c r="I8" s="8">
        <f>H8*10</f>
        <v>10</v>
      </c>
    </row>
    <row r="9" spans="1:9" x14ac:dyDescent="0.3">
      <c r="A9" s="11"/>
      <c r="B9" s="11"/>
      <c r="C9" s="5" t="s">
        <v>14</v>
      </c>
      <c r="D9" s="4"/>
      <c r="E9" s="4"/>
      <c r="F9" s="4"/>
      <c r="G9" s="5" t="s">
        <v>15</v>
      </c>
      <c r="H9" s="5" t="s">
        <v>15</v>
      </c>
      <c r="I9" s="4" t="s">
        <v>15</v>
      </c>
    </row>
    <row r="10" spans="1:9" x14ac:dyDescent="0.3">
      <c r="A10" s="11"/>
      <c r="B10" s="11"/>
      <c r="C10" s="5" t="s">
        <v>16</v>
      </c>
      <c r="D10" s="4"/>
      <c r="E10" s="4"/>
      <c r="F10" s="4"/>
      <c r="G10" s="5" t="s">
        <v>15</v>
      </c>
      <c r="H10" s="5" t="s">
        <v>15</v>
      </c>
      <c r="I10" s="4" t="s">
        <v>15</v>
      </c>
    </row>
    <row r="11" spans="1:9" x14ac:dyDescent="0.3">
      <c r="A11" s="11"/>
      <c r="B11" s="11"/>
      <c r="C11" s="5" t="s">
        <v>32</v>
      </c>
      <c r="D11" s="4"/>
      <c r="E11" s="4">
        <v>3627.4372450000001</v>
      </c>
      <c r="F11" s="4">
        <v>3627.4372450000001</v>
      </c>
      <c r="G11" s="5" t="s">
        <v>15</v>
      </c>
      <c r="H11" s="5" t="s">
        <v>15</v>
      </c>
      <c r="I11" s="4" t="s">
        <v>15</v>
      </c>
    </row>
    <row r="12" spans="1:9" x14ac:dyDescent="0.3">
      <c r="A12" s="11" t="s">
        <v>17</v>
      </c>
      <c r="B12" s="11" t="s">
        <v>18</v>
      </c>
      <c r="C12" s="11"/>
      <c r="D12" s="11"/>
      <c r="E12" s="11"/>
      <c r="F12" s="11" t="s">
        <v>19</v>
      </c>
      <c r="G12" s="11"/>
      <c r="H12" s="11"/>
      <c r="I12" s="11"/>
    </row>
    <row r="13" spans="1:9" ht="165" customHeight="1" x14ac:dyDescent="0.3">
      <c r="A13" s="11"/>
      <c r="B13" s="12" t="s">
        <v>33</v>
      </c>
      <c r="C13" s="13"/>
      <c r="D13" s="13"/>
      <c r="E13" s="14"/>
      <c r="F13" s="12" t="s">
        <v>71</v>
      </c>
      <c r="G13" s="13"/>
      <c r="H13" s="13"/>
      <c r="I13" s="14"/>
    </row>
    <row r="14" spans="1:9" ht="26.25" x14ac:dyDescent="0.3">
      <c r="A14" s="11" t="s">
        <v>20</v>
      </c>
      <c r="B14" s="4" t="s">
        <v>21</v>
      </c>
      <c r="C14" s="4" t="s">
        <v>22</v>
      </c>
      <c r="D14" s="5" t="s">
        <v>23</v>
      </c>
      <c r="E14" s="4" t="s">
        <v>24</v>
      </c>
      <c r="F14" s="4" t="s">
        <v>25</v>
      </c>
      <c r="G14" s="5" t="s">
        <v>9</v>
      </c>
      <c r="H14" s="5" t="s">
        <v>11</v>
      </c>
      <c r="I14" s="4" t="s">
        <v>26</v>
      </c>
    </row>
    <row r="15" spans="1:9" x14ac:dyDescent="0.3">
      <c r="A15" s="11"/>
      <c r="B15" s="11" t="s">
        <v>27</v>
      </c>
      <c r="C15" s="11" t="s">
        <v>28</v>
      </c>
      <c r="D15" s="9" t="s">
        <v>34</v>
      </c>
      <c r="E15" s="9" t="s">
        <v>35</v>
      </c>
      <c r="F15" s="4" t="s">
        <v>35</v>
      </c>
      <c r="G15" s="4">
        <v>5</v>
      </c>
      <c r="H15" s="4">
        <v>5</v>
      </c>
      <c r="I15" s="4"/>
    </row>
    <row r="16" spans="1:9" x14ac:dyDescent="0.3">
      <c r="A16" s="11"/>
      <c r="B16" s="11"/>
      <c r="C16" s="11"/>
      <c r="D16" s="9" t="s">
        <v>36</v>
      </c>
      <c r="E16" s="9" t="s">
        <v>37</v>
      </c>
      <c r="F16" s="4" t="s">
        <v>38</v>
      </c>
      <c r="G16" s="4">
        <v>5</v>
      </c>
      <c r="H16" s="4">
        <v>5</v>
      </c>
      <c r="I16" s="4"/>
    </row>
    <row r="17" spans="1:9" x14ac:dyDescent="0.3">
      <c r="A17" s="11"/>
      <c r="B17" s="11"/>
      <c r="C17" s="11"/>
      <c r="D17" s="9" t="s">
        <v>39</v>
      </c>
      <c r="E17" s="9" t="s">
        <v>40</v>
      </c>
      <c r="F17" s="4" t="s">
        <v>41</v>
      </c>
      <c r="G17" s="4">
        <v>5</v>
      </c>
      <c r="H17" s="4">
        <v>5</v>
      </c>
      <c r="I17" s="4"/>
    </row>
    <row r="18" spans="1:9" ht="78.75" x14ac:dyDescent="0.3">
      <c r="A18" s="11"/>
      <c r="B18" s="11"/>
      <c r="C18" s="11" t="s">
        <v>65</v>
      </c>
      <c r="D18" s="9" t="s">
        <v>42</v>
      </c>
      <c r="E18" s="9" t="s">
        <v>43</v>
      </c>
      <c r="F18" s="4" t="s">
        <v>44</v>
      </c>
      <c r="G18" s="4">
        <v>4</v>
      </c>
      <c r="H18" s="4">
        <v>4</v>
      </c>
      <c r="I18" s="4"/>
    </row>
    <row r="19" spans="1:9" ht="78.75" x14ac:dyDescent="0.3">
      <c r="A19" s="11"/>
      <c r="B19" s="11"/>
      <c r="C19" s="11"/>
      <c r="D19" s="9" t="s">
        <v>42</v>
      </c>
      <c r="E19" s="9" t="s">
        <v>45</v>
      </c>
      <c r="F19" s="4" t="s">
        <v>46</v>
      </c>
      <c r="G19" s="4">
        <v>3</v>
      </c>
      <c r="H19" s="4">
        <v>3</v>
      </c>
      <c r="I19" s="4"/>
    </row>
    <row r="20" spans="1:9" ht="65.650000000000006" x14ac:dyDescent="0.3">
      <c r="A20" s="11"/>
      <c r="B20" s="11"/>
      <c r="C20" s="11"/>
      <c r="D20" s="9" t="s">
        <v>42</v>
      </c>
      <c r="E20" s="9" t="s">
        <v>47</v>
      </c>
      <c r="F20" s="4" t="s">
        <v>63</v>
      </c>
      <c r="G20" s="4">
        <v>3</v>
      </c>
      <c r="H20" s="4">
        <v>3</v>
      </c>
      <c r="I20" s="4"/>
    </row>
    <row r="21" spans="1:9" ht="65.650000000000006" x14ac:dyDescent="0.3">
      <c r="A21" s="11"/>
      <c r="B21" s="11"/>
      <c r="C21" s="11"/>
      <c r="D21" s="9" t="s">
        <v>42</v>
      </c>
      <c r="E21" s="9" t="s">
        <v>47</v>
      </c>
      <c r="F21" s="4" t="s">
        <v>64</v>
      </c>
      <c r="G21" s="4">
        <v>3</v>
      </c>
      <c r="H21" s="4">
        <v>3</v>
      </c>
      <c r="I21" s="4"/>
    </row>
    <row r="22" spans="1:9" ht="26.25" x14ac:dyDescent="0.3">
      <c r="A22" s="11"/>
      <c r="B22" s="11"/>
      <c r="C22" s="4" t="s">
        <v>66</v>
      </c>
      <c r="D22" s="9" t="s">
        <v>48</v>
      </c>
      <c r="E22" s="9" t="s">
        <v>49</v>
      </c>
      <c r="F22" s="4" t="s">
        <v>50</v>
      </c>
      <c r="G22" s="9">
        <v>12</v>
      </c>
      <c r="H22" s="9">
        <v>12</v>
      </c>
      <c r="I22" s="4"/>
    </row>
    <row r="23" spans="1:9" ht="26.25" x14ac:dyDescent="0.3">
      <c r="A23" s="11"/>
      <c r="B23" s="11"/>
      <c r="C23" s="9" t="s">
        <v>29</v>
      </c>
      <c r="D23" s="9" t="s">
        <v>51</v>
      </c>
      <c r="E23" s="9" t="s">
        <v>69</v>
      </c>
      <c r="F23" s="9" t="s">
        <v>70</v>
      </c>
      <c r="G23" s="9">
        <v>10</v>
      </c>
      <c r="H23" s="9">
        <v>10</v>
      </c>
      <c r="I23" s="4"/>
    </row>
    <row r="24" spans="1:9" ht="118.15" x14ac:dyDescent="0.3">
      <c r="A24" s="11"/>
      <c r="B24" s="15" t="s">
        <v>67</v>
      </c>
      <c r="C24" s="11" t="s">
        <v>68</v>
      </c>
      <c r="D24" s="9" t="s">
        <v>52</v>
      </c>
      <c r="E24" s="9" t="s">
        <v>53</v>
      </c>
      <c r="F24" s="9" t="s">
        <v>54</v>
      </c>
      <c r="G24" s="4">
        <v>13</v>
      </c>
      <c r="H24" s="9">
        <v>11</v>
      </c>
      <c r="I24" s="4" t="s">
        <v>55</v>
      </c>
    </row>
    <row r="25" spans="1:9" ht="105" x14ac:dyDescent="0.3">
      <c r="A25" s="11"/>
      <c r="B25" s="16"/>
      <c r="C25" s="11"/>
      <c r="D25" s="9" t="s">
        <v>56</v>
      </c>
      <c r="E25" s="9" t="s">
        <v>57</v>
      </c>
      <c r="F25" s="9" t="s">
        <v>57</v>
      </c>
      <c r="G25" s="4">
        <v>14</v>
      </c>
      <c r="H25" s="4">
        <v>14</v>
      </c>
      <c r="I25" s="4"/>
    </row>
    <row r="26" spans="1:9" ht="105" x14ac:dyDescent="0.3">
      <c r="A26" s="11"/>
      <c r="B26" s="17"/>
      <c r="C26" s="11"/>
      <c r="D26" s="9" t="s">
        <v>58</v>
      </c>
      <c r="E26" s="9" t="s">
        <v>59</v>
      </c>
      <c r="F26" s="4" t="s">
        <v>59</v>
      </c>
      <c r="G26" s="4">
        <v>13</v>
      </c>
      <c r="H26" s="4">
        <v>11</v>
      </c>
      <c r="I26" s="4" t="s">
        <v>60</v>
      </c>
    </row>
    <row r="27" spans="1:9" x14ac:dyDescent="0.3">
      <c r="A27" s="11" t="s">
        <v>30</v>
      </c>
      <c r="B27" s="11"/>
      <c r="C27" s="11"/>
      <c r="D27" s="11"/>
      <c r="E27" s="11"/>
      <c r="F27" s="11"/>
      <c r="G27" s="6"/>
      <c r="H27" s="8">
        <f>I8+SUM(H15:H26)</f>
        <v>96</v>
      </c>
      <c r="I27" s="4"/>
    </row>
  </sheetData>
  <mergeCells count="25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7:F27"/>
    <mergeCell ref="A12:A13"/>
    <mergeCell ref="A14:A26"/>
    <mergeCell ref="B15:B23"/>
    <mergeCell ref="B24:B26"/>
    <mergeCell ref="C15:C17"/>
    <mergeCell ref="C18:C21"/>
    <mergeCell ref="C24:C26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