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2025年底稿\2025.4.9交委绩效\单位自评结果5.19.1553\自评表5.19.1553 - 副本\"/>
    </mc:Choice>
  </mc:AlternateContent>
  <xr:revisionPtr revIDLastSave="0" documentId="13_ncr:1_{299FBFB5-B546-4EF6-88CE-BE3F968E29E3}" xr6:coauthVersionLast="47" xr6:coauthVersionMax="47" xr10:uidLastSave="{00000000-0000-0000-0000-000000000000}"/>
  <bookViews>
    <workbookView xWindow="75" yWindow="368" windowWidth="21525" windowHeight="1276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4" i="45" s="1"/>
</calcChain>
</file>

<file path=xl/sharedStrings.xml><?xml version="1.0" encoding="utf-8"?>
<sst xmlns="http://schemas.openxmlformats.org/spreadsheetml/2006/main" count="76" uniqueCount="66">
  <si>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</si>
  <si>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</si>
  <si>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</si>
  <si>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</si>
  <si>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</si>
  <si>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</si>
  <si>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</si>
  <si>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</si>
  <si>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</si>
  <si>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</si>
  <si>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</si>
  <si>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</si>
  <si>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</si>
  <si>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</si>
  <si>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</si>
  <si>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</si>
  <si>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</si>
  <si>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</si>
  <si>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</si>
  <si>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</si>
  <si>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</si>
  <si>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</si>
  <si>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</si>
  <si>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</si>
  <si>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</si>
  <si>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</si>
  <si>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</si>
  <si>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</si>
  <si>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</si>
  <si>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</si>
  <si>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</si>
  <si>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</si>
  <si>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</si>
  <si>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</si>
  <si>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北京市交通委员会顺义公路分局</t>
  </si>
  <si>
    <t xml:space="preserve">      其他资金</t>
  </si>
  <si>
    <t xml:space="preserve">年度目标：工程道路全长4公里。完成二灰稳定碎石基层20.5万平方米；完成沥青砼面层19.9万平方米。 </t>
  </si>
  <si>
    <t>道路工程长度</t>
  </si>
  <si>
    <t>4公里</t>
  </si>
  <si>
    <t>二灰稳定碎石基层</t>
  </si>
  <si>
    <t>沥青砼面层</t>
  </si>
  <si>
    <t>工程验收合格率</t>
  </si>
  <si>
    <t>工程实施进展</t>
  </si>
  <si>
    <t>2024年12月底前完成</t>
  </si>
  <si>
    <t>项目预算控制数</t>
  </si>
  <si>
    <t>项目支出数不超过项目概算</t>
  </si>
  <si>
    <t>本项目建设是完善道路沿线基础配套，服务理想汽车等周边工厂出行，缓解交通拥堵的需要，改造后为沿线企业和居民出行创造良好的条件，为区域经济发展注入新的活力，便捷交通对推动经济发展将起到积极作用。</t>
  </si>
  <si>
    <t>道路拓宽与交通动线优化显著提升了理想汽车等周边工厂的物流效率及员工通勤便利性。通过增设智能信号灯、疏解瓶颈路段，区域拥堵指数明显下降。改造后路网承载力增强，沿线企业运输成本降低，居民出行安全性与时效性同步改善，为吸引产业投资、激活区域经济循环提供了有力支撑</t>
  </si>
  <si>
    <t>铁东路周边分布大量汽车零配件制造工厂，进出厂区货车多，易与非机动车发生事故。对铁东路进行改造，提升道路通行能力，同时提升理想汽车及铁东路周边环境，将非机动车与货车分离，减少交通事故发生。</t>
  </si>
  <si>
    <t>本项目已完成铁东路主干道拓宽及非机动车专用车道建设，通过增设物理隔离栏与优化交叉口信号灯系统，实现货车与非机动车动线分流。同步提升路面平整度、完善夜间照明及绿化带改造，道路通行效率提高，理想汽车等重点企业周边人车混行风险显著降低，区域物流效率和交通安全环境同步优化，为产业集聚与居民出行提供更安全、高效的基础保障。</t>
  </si>
  <si>
    <t>工程完工后将提铁东路道路通行能力，缓解早晚高峰期拥堵情况，减少车辆排队等待产生的尾气排放。</t>
  </si>
  <si>
    <t>通过优化车道布局、增设智能信号灯及非机动车隔离设施，显著提升道路通行效率与交通秩序。改造后早晚高峰时段车辆通行更为顺畅，人车混行问题得到有效缓解，同步降低车辆怠速产生的尾气排放，进一步改善区域空气质量与出行环境，为绿色低碳交通体系建设及区域可持续发展提供支持。</t>
  </si>
  <si>
    <t>4公里</t>
  </si>
  <si>
    <t>205000平方米</t>
  </si>
  <si>
    <t>199000平方米</t>
  </si>
  <si>
    <t>11000024T000003126504-铁东路（顺平路-外环路）道路及周边环境提升工程</t>
  </si>
  <si>
    <t>7400万元</t>
  </si>
  <si>
    <t>经济带动效果</t>
  </si>
  <si>
    <t>道路改善效果</t>
  </si>
  <si>
    <t>环境保护效果</t>
  </si>
  <si>
    <t>效益指标（40分）</t>
  </si>
  <si>
    <t>经济、社会、生态、可持续影响效益指标（40分）</t>
  </si>
  <si>
    <t>242312.1平方米</t>
  </si>
  <si>
    <t>222912.28平方米</t>
  </si>
  <si>
    <t>基本达到要求，还有提升空间</t>
  </si>
  <si>
    <t>完成了铁东路道路及周边环境提升工作，提升了道路通行能力。</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</si>
</sst>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2"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0.5"/>
      <color theme="1"/>
      <name val="宋体"/>
      <family val="3"/>
      <charset val="134"/>
      <scheme val="minor"/>
    </font>
    <font>
      <sz val="10.5"/>
      <color indexed="8"/>
      <name val="宋体"/>
      <family val="3"/>
      <charset val="134"/>
    </font>
    <font>
      <sz val="10.5"/>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0" fontId="7" fillId="0" borderId="0"/>
    <xf numFmtId="0" fontId="5" fillId="0" borderId="0"/>
    <xf numFmtId="0" fontId="7" fillId="0" borderId="0"/>
    <xf numFmtId="0" fontId="5" fillId="0" borderId="0">
      <alignment vertical="center"/>
    </xf>
    <xf numFmtId="0" fontId="6" fillId="0" borderId="0"/>
    <xf numFmtId="0" fontId="2" fillId="0" borderId="0"/>
    <xf numFmtId="176" fontId="5" fillId="0" borderId="0" applyFont="0" applyFill="0" applyBorder="0" applyProtection="0"/>
  </cellStyleXfs>
  <cellXfs count="26">
    <xf numFmtId="0" fontId="0" fillId="0" borderId="0" xfId="0">
      <alignment vertical="center"/>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177" fontId="11" fillId="0" borderId="2" xfId="0" applyNumberFormat="1" applyFont="1" applyBorder="1" applyAlignment="1">
      <alignment horizontal="center" vertical="center" wrapText="1"/>
    </xf>
    <xf numFmtId="57" fontId="11" fillId="0" borderId="2" xfId="0" applyNumberFormat="1" applyFont="1" applyBorder="1" applyAlignment="1">
      <alignment horizontal="center" vertical="center" wrapText="1"/>
    </xf>
    <xf numFmtId="0" fontId="11" fillId="0" borderId="6" xfId="0" applyFont="1" applyBorder="1" applyAlignment="1">
      <alignment horizontal="center" vertical="center" wrapText="1"/>
    </xf>
    <xf numFmtId="0" fontId="9" fillId="0" borderId="0" xfId="0" applyFont="1" applyAlignment="1">
      <alignment horizontal="center" vertical="center"/>
    </xf>
    <xf numFmtId="177" fontId="9" fillId="0" borderId="0" xfId="0" applyNumberFormat="1" applyFont="1" applyAlignment="1">
      <alignment horizontal="center" vertical="center" wrapText="1"/>
    </xf>
    <xf numFmtId="10" fontId="11" fillId="0" borderId="6" xfId="0" applyNumberFormat="1" applyFont="1" applyBorder="1" applyAlignment="1">
      <alignment horizontal="center" vertical="center" wrapText="1"/>
    </xf>
    <xf numFmtId="9" fontId="11" fillId="0" borderId="6" xfId="0" quotePrefix="1" applyNumberFormat="1" applyFont="1" applyBorder="1" applyAlignment="1">
      <alignment horizontal="center" vertical="center" wrapText="1"/>
    </xf>
    <xf numFmtId="9" fontId="11" fillId="0" borderId="6"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9" fillId="0" borderId="0" xfId="0" applyFont="1" applyAlignment="1">
      <alignment horizontal="center" vertical="center"/>
    </xf>
    <xf numFmtId="0" fontId="3" fillId="0" borderId="0" xfId="0" applyFont="1" applyAlignment="1">
      <alignment horizontal="center" vertical="center" wrapText="1"/>
    </xf>
    <xf numFmtId="0" fontId="10" fillId="0" borderId="0" xfId="0" applyFont="1" applyAlignment="1">
      <alignment horizontal="center" vertical="center" wrapText="1"/>
    </xf>
    <xf numFmtId="0" fontId="1" fillId="0" borderId="0" xfId="0" applyFont="1" applyAlignment="1">
      <alignment horizontal="center" vertical="center" wrapText="1"/>
    </xf>
    <xf numFmtId="0" fontId="9" fillId="0" borderId="0" xfId="0" applyFont="1" applyAlignment="1">
      <alignment horizontal="center" vertical="center" wrapText="1"/>
    </xf>
  </cellXfs>
  <cellStyles count="15">
    <cellStyle name="常规" xfId="0" builtinId="0"/>
    <cellStyle name="常规 2" xfId="1" xr:uid="{00000000-0005-0000-0000-000006000000}"/>
    <cellStyle name="常规 2 2" xfId="2" xr:uid="{00000000-0005-0000-0000-000007000000}"/>
    <cellStyle name="常规 2 2 2" xfId="3" xr:uid="{00000000-0005-0000-0000-000008000000}"/>
    <cellStyle name="常规 2 3" xfId="4" xr:uid="{00000000-0005-0000-0000-000009000000}"/>
    <cellStyle name="常规 2 4" xfId="5" xr:uid="{00000000-0005-0000-0000-00000A000000}"/>
    <cellStyle name="常规 3" xfId="6" xr:uid="{00000000-0005-0000-0000-00000B000000}"/>
    <cellStyle name="常规 4" xfId="7" xr:uid="{00000000-0005-0000-0000-00000C000000}"/>
    <cellStyle name="常规 4 2" xfId="8" xr:uid="{00000000-0005-0000-0000-00000D000000}"/>
    <cellStyle name="常规 4 3" xfId="9" xr:uid="{00000000-0005-0000-0000-00000E000000}"/>
    <cellStyle name="常规 4 4" xfId="10" xr:uid="{00000000-0005-0000-0000-00000F000000}"/>
    <cellStyle name="常规 5" xfId="11" xr:uid="{00000000-0005-0000-0000-000010000000}"/>
    <cellStyle name="常规 6" xfId="12" xr:uid="{00000000-0005-0000-0000-000011000000}"/>
    <cellStyle name="常规 7" xfId="13" xr:uid="{00000000-0005-0000-0000-000012000000}"/>
    <cellStyle name="千位分隔 2" xfId="14" xr:uid="{00000000-0005-0000-0000-00001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4"/>
  <sheetViews>
    <sheetView tabSelected="1" zoomScale="90" zoomScaleNormal="90" workbookViewId="0">
      <selection activeCell="F24" sqref="F24"/>
    </sheetView>
  </sheetViews>
  <sheetFormatPr defaultColWidth="9" defaultRowHeight="13.15" x14ac:dyDescent="0.3"/>
  <cols>
    <col min="1" max="1" width="4.1328125" style="9" customWidth="1"/>
    <col min="2" max="2" width="12.3984375" style="9" customWidth="1"/>
    <col min="3" max="3" width="19.59765625" style="9" customWidth="1"/>
    <col min="4" max="4" width="16.86328125" style="9" customWidth="1"/>
    <col min="5" max="5" width="25" style="9" customWidth="1"/>
    <col min="6" max="6" width="29.3984375" style="9" customWidth="1"/>
    <col min="7" max="7" width="8.73046875" style="10" customWidth="1"/>
    <col min="8" max="8" width="9.3984375" style="9" customWidth="1"/>
    <col min="9" max="9" width="14.1328125" style="9" customWidth="1"/>
    <col min="10" max="16384" width="9" style="9"/>
  </cols>
  <sheetData>
    <row r="1" spans="1:9" x14ac:dyDescent="0.3">
      <c r="A1" s="21"/>
      <c r="B1" s="21"/>
      <c r="C1" s="21"/>
      <c r="D1" s="21"/>
      <c r="E1" s="21"/>
      <c r="F1" s="21"/>
      <c r="G1" s="21"/>
    </row>
    <row r="2" spans="1:9" ht="25.05" customHeight="1" x14ac:dyDescent="0.3">
      <c r="A2" s="22" t="s">
        <v>33</v>
      </c>
      <c r="B2" s="23"/>
      <c r="C2" s="23"/>
      <c r="D2" s="23"/>
      <c r="E2" s="23"/>
      <c r="F2" s="23"/>
      <c r="G2" s="23"/>
      <c r="H2" s="23"/>
      <c r="I2" s="23"/>
    </row>
    <row r="3" spans="1:9" ht="18" customHeight="1" x14ac:dyDescent="0.3">
      <c r="A3" s="24" t="s">
        <v>0</v>
      </c>
      <c r="B3" s="25"/>
      <c r="C3" s="25"/>
      <c r="D3" s="25"/>
      <c r="E3" s="25"/>
      <c r="F3" s="25"/>
      <c r="G3" s="25"/>
      <c r="H3" s="25"/>
      <c r="I3" s="25"/>
    </row>
    <row r="4" spans="1:9" x14ac:dyDescent="0.3">
      <c r="A4" s="1"/>
      <c r="B4" s="1"/>
      <c r="C4" s="1"/>
      <c r="D4" s="1"/>
      <c r="E4" s="1"/>
      <c r="F4" s="1"/>
      <c r="G4" s="2"/>
    </row>
    <row r="5" spans="1:9" x14ac:dyDescent="0.3">
      <c r="A5" s="14" t="s">
        <v>1</v>
      </c>
      <c r="B5" s="14"/>
      <c r="C5" s="15" t="s">
        <v>55</v>
      </c>
      <c r="D5" s="16"/>
      <c r="E5" s="16"/>
      <c r="F5" s="16"/>
      <c r="G5" s="16"/>
      <c r="H5" s="16"/>
      <c r="I5" s="17"/>
    </row>
    <row r="6" spans="1:9" x14ac:dyDescent="0.3">
      <c r="A6" s="14" t="s">
        <v>2</v>
      </c>
      <c r="B6" s="14"/>
      <c r="C6" s="14" t="s">
        <v>3</v>
      </c>
      <c r="D6" s="14"/>
      <c r="E6" s="14"/>
      <c r="F6" s="4" t="s">
        <v>4</v>
      </c>
      <c r="G6" s="14" t="s">
        <v>34</v>
      </c>
      <c r="H6" s="14"/>
      <c r="I6" s="14"/>
    </row>
    <row r="7" spans="1:9" x14ac:dyDescent="0.3">
      <c r="A7" s="14" t="s">
        <v>5</v>
      </c>
      <c r="B7" s="14"/>
      <c r="C7" s="4"/>
      <c r="D7" s="3" t="s">
        <v>6</v>
      </c>
      <c r="E7" s="4" t="s">
        <v>7</v>
      </c>
      <c r="F7" s="4" t="s">
        <v>8</v>
      </c>
      <c r="G7" s="4" t="s">
        <v>9</v>
      </c>
      <c r="H7" s="4" t="s">
        <v>10</v>
      </c>
      <c r="I7" s="3" t="s">
        <v>11</v>
      </c>
    </row>
    <row r="8" spans="1:9" x14ac:dyDescent="0.3">
      <c r="A8" s="14" t="s">
        <v>12</v>
      </c>
      <c r="B8" s="14"/>
      <c r="C8" s="4" t="s">
        <v>13</v>
      </c>
      <c r="D8" s="3">
        <v>7400</v>
      </c>
      <c r="E8" s="3">
        <v>7400</v>
      </c>
      <c r="F8" s="3">
        <v>7400</v>
      </c>
      <c r="G8" s="4">
        <v>10</v>
      </c>
      <c r="H8" s="11">
        <f>F8/E8</f>
        <v>1</v>
      </c>
      <c r="I8" s="6">
        <f>H8*10</f>
        <v>10</v>
      </c>
    </row>
    <row r="9" spans="1:9" x14ac:dyDescent="0.3">
      <c r="A9" s="14"/>
      <c r="B9" s="14"/>
      <c r="C9" s="4" t="s">
        <v>14</v>
      </c>
      <c r="D9" s="3">
        <v>7400</v>
      </c>
      <c r="E9" s="3">
        <v>7400</v>
      </c>
      <c r="F9" s="3">
        <v>7400</v>
      </c>
      <c r="G9" s="4" t="s">
        <v>15</v>
      </c>
      <c r="H9" s="4" t="s">
        <v>15</v>
      </c>
      <c r="I9" s="3" t="s">
        <v>15</v>
      </c>
    </row>
    <row r="10" spans="1:9" x14ac:dyDescent="0.3">
      <c r="A10" s="14"/>
      <c r="B10" s="14"/>
      <c r="C10" s="4" t="s">
        <v>16</v>
      </c>
      <c r="D10" s="3"/>
      <c r="E10" s="3"/>
      <c r="F10" s="3"/>
      <c r="G10" s="4" t="s">
        <v>15</v>
      </c>
      <c r="H10" s="4" t="s">
        <v>15</v>
      </c>
      <c r="I10" s="3" t="s">
        <v>15</v>
      </c>
    </row>
    <row r="11" spans="1:9" x14ac:dyDescent="0.3">
      <c r="A11" s="14"/>
      <c r="B11" s="14"/>
      <c r="C11" s="4" t="s">
        <v>35</v>
      </c>
      <c r="D11" s="3"/>
      <c r="E11" s="3"/>
      <c r="F11" s="3"/>
      <c r="G11" s="4" t="s">
        <v>15</v>
      </c>
      <c r="H11" s="4" t="s">
        <v>15</v>
      </c>
      <c r="I11" s="3" t="s">
        <v>15</v>
      </c>
    </row>
    <row r="12" spans="1:9" x14ac:dyDescent="0.3">
      <c r="A12" s="14" t="s">
        <v>17</v>
      </c>
      <c r="B12" s="14" t="s">
        <v>18</v>
      </c>
      <c r="C12" s="14"/>
      <c r="D12" s="14"/>
      <c r="E12" s="14"/>
      <c r="F12" s="14" t="s">
        <v>19</v>
      </c>
      <c r="G12" s="14"/>
      <c r="H12" s="14"/>
      <c r="I12" s="14"/>
    </row>
    <row r="13" spans="1:9" ht="58.25" customHeight="1" x14ac:dyDescent="0.3">
      <c r="A13" s="14"/>
      <c r="B13" s="15" t="s">
        <v>36</v>
      </c>
      <c r="C13" s="16"/>
      <c r="D13" s="16"/>
      <c r="E13" s="17"/>
      <c r="F13" s="15" t="s">
        <v>65</v>
      </c>
      <c r="G13" s="16"/>
      <c r="H13" s="16"/>
      <c r="I13" s="17"/>
    </row>
    <row r="14" spans="1:9" ht="26.25" x14ac:dyDescent="0.3">
      <c r="A14" s="14" t="s">
        <v>20</v>
      </c>
      <c r="B14" s="3" t="s">
        <v>21</v>
      </c>
      <c r="C14" s="3" t="s">
        <v>22</v>
      </c>
      <c r="D14" s="4" t="s">
        <v>23</v>
      </c>
      <c r="E14" s="3" t="s">
        <v>24</v>
      </c>
      <c r="F14" s="3" t="s">
        <v>25</v>
      </c>
      <c r="G14" s="4" t="s">
        <v>9</v>
      </c>
      <c r="H14" s="4" t="s">
        <v>11</v>
      </c>
      <c r="I14" s="3" t="s">
        <v>26</v>
      </c>
    </row>
    <row r="15" spans="1:9" ht="13.5" customHeight="1" x14ac:dyDescent="0.3">
      <c r="A15" s="14"/>
      <c r="B15" s="14" t="s">
        <v>27</v>
      </c>
      <c r="C15" s="14" t="s">
        <v>28</v>
      </c>
      <c r="D15" s="8" t="s">
        <v>37</v>
      </c>
      <c r="E15" s="12" t="s">
        <v>52</v>
      </c>
      <c r="F15" s="3" t="s">
        <v>38</v>
      </c>
      <c r="G15" s="3">
        <v>5</v>
      </c>
      <c r="H15" s="3">
        <v>5</v>
      </c>
      <c r="I15" s="3"/>
    </row>
    <row r="16" spans="1:9" x14ac:dyDescent="0.3">
      <c r="A16" s="14"/>
      <c r="B16" s="14"/>
      <c r="C16" s="14"/>
      <c r="D16" s="8" t="s">
        <v>39</v>
      </c>
      <c r="E16" s="13" t="s">
        <v>53</v>
      </c>
      <c r="F16" s="3" t="s">
        <v>62</v>
      </c>
      <c r="G16" s="3">
        <v>5</v>
      </c>
      <c r="H16" s="3">
        <v>5</v>
      </c>
      <c r="I16" s="3"/>
    </row>
    <row r="17" spans="1:9" x14ac:dyDescent="0.3">
      <c r="A17" s="14"/>
      <c r="B17" s="14"/>
      <c r="C17" s="14"/>
      <c r="D17" s="8" t="s">
        <v>40</v>
      </c>
      <c r="E17" s="13" t="s">
        <v>54</v>
      </c>
      <c r="F17" s="3" t="s">
        <v>63</v>
      </c>
      <c r="G17" s="3">
        <v>5</v>
      </c>
      <c r="H17" s="3">
        <v>5</v>
      </c>
      <c r="I17" s="3"/>
    </row>
    <row r="18" spans="1:9" ht="26.25" x14ac:dyDescent="0.3">
      <c r="A18" s="14"/>
      <c r="B18" s="14"/>
      <c r="C18" s="3" t="s">
        <v>29</v>
      </c>
      <c r="D18" s="8" t="s">
        <v>41</v>
      </c>
      <c r="E18" s="13">
        <v>1</v>
      </c>
      <c r="F18" s="13">
        <v>1</v>
      </c>
      <c r="G18" s="3">
        <v>13</v>
      </c>
      <c r="H18" s="3">
        <v>13</v>
      </c>
      <c r="I18" s="3"/>
    </row>
    <row r="19" spans="1:9" ht="26.25" x14ac:dyDescent="0.3">
      <c r="A19" s="14"/>
      <c r="B19" s="14"/>
      <c r="C19" s="3" t="s">
        <v>30</v>
      </c>
      <c r="D19" s="8" t="s">
        <v>42</v>
      </c>
      <c r="E19" s="8" t="s">
        <v>43</v>
      </c>
      <c r="F19" s="7">
        <v>45536</v>
      </c>
      <c r="G19" s="3">
        <v>12</v>
      </c>
      <c r="H19" s="3">
        <v>12</v>
      </c>
      <c r="I19" s="3"/>
    </row>
    <row r="20" spans="1:9" ht="26.25" x14ac:dyDescent="0.3">
      <c r="A20" s="14"/>
      <c r="B20" s="14"/>
      <c r="C20" s="8" t="s">
        <v>31</v>
      </c>
      <c r="D20" s="8" t="s">
        <v>44</v>
      </c>
      <c r="E20" s="8" t="s">
        <v>45</v>
      </c>
      <c r="F20" s="3" t="s">
        <v>56</v>
      </c>
      <c r="G20" s="8">
        <v>10</v>
      </c>
      <c r="H20" s="8">
        <v>10</v>
      </c>
      <c r="I20" s="3"/>
    </row>
    <row r="21" spans="1:9" ht="118.15" x14ac:dyDescent="0.3">
      <c r="A21" s="14"/>
      <c r="B21" s="18" t="s">
        <v>60</v>
      </c>
      <c r="C21" s="14" t="s">
        <v>61</v>
      </c>
      <c r="D21" s="8" t="s">
        <v>57</v>
      </c>
      <c r="E21" s="8" t="s">
        <v>46</v>
      </c>
      <c r="F21" s="8" t="s">
        <v>47</v>
      </c>
      <c r="G21" s="8">
        <v>13</v>
      </c>
      <c r="H21" s="8">
        <v>12</v>
      </c>
      <c r="I21" s="18" t="s">
        <v>64</v>
      </c>
    </row>
    <row r="22" spans="1:9" ht="144.4" x14ac:dyDescent="0.3">
      <c r="A22" s="14"/>
      <c r="B22" s="19"/>
      <c r="C22" s="14"/>
      <c r="D22" s="8" t="s">
        <v>58</v>
      </c>
      <c r="E22" s="8" t="s">
        <v>48</v>
      </c>
      <c r="F22" s="8" t="s">
        <v>49</v>
      </c>
      <c r="G22" s="3">
        <v>14</v>
      </c>
      <c r="H22" s="3">
        <v>13</v>
      </c>
      <c r="I22" s="19"/>
    </row>
    <row r="23" spans="1:9" ht="118.15" x14ac:dyDescent="0.3">
      <c r="A23" s="14"/>
      <c r="B23" s="20"/>
      <c r="C23" s="14"/>
      <c r="D23" s="8" t="s">
        <v>59</v>
      </c>
      <c r="E23" s="8" t="s">
        <v>50</v>
      </c>
      <c r="F23" s="8" t="s">
        <v>51</v>
      </c>
      <c r="G23" s="3">
        <v>13</v>
      </c>
      <c r="H23" s="3">
        <v>11</v>
      </c>
      <c r="I23" s="20"/>
    </row>
    <row r="24" spans="1:9" x14ac:dyDescent="0.3">
      <c r="A24" s="14" t="s">
        <v>32</v>
      </c>
      <c r="B24" s="14"/>
      <c r="C24" s="14"/>
      <c r="D24" s="14"/>
      <c r="E24" s="14"/>
      <c r="F24" s="14"/>
      <c r="G24" s="5"/>
      <c r="H24" s="6">
        <f>I8+SUM(H15:H23)</f>
        <v>96</v>
      </c>
      <c r="I24" s="3"/>
    </row>
  </sheetData>
  <mergeCells count="25">
    <mergeCell ref="A1:G1"/>
    <mergeCell ref="A2:I2"/>
    <mergeCell ref="A3:I3"/>
    <mergeCell ref="A5:B5"/>
    <mergeCell ref="C5:I5"/>
    <mergeCell ref="A6:B6"/>
    <mergeCell ref="C6:E6"/>
    <mergeCell ref="G6:I6"/>
    <mergeCell ref="A7:B7"/>
    <mergeCell ref="A8:B8"/>
    <mergeCell ref="A9:B9"/>
    <mergeCell ref="A10:B10"/>
    <mergeCell ref="A11:B11"/>
    <mergeCell ref="B12:E12"/>
    <mergeCell ref="F12:I12"/>
    <mergeCell ref="B13:E13"/>
    <mergeCell ref="F13:I13"/>
    <mergeCell ref="A24:F24"/>
    <mergeCell ref="A12:A13"/>
    <mergeCell ref="A14:A23"/>
    <mergeCell ref="B15:B20"/>
    <mergeCell ref="B21:B23"/>
    <mergeCell ref="C15:C17"/>
    <mergeCell ref="C21:C23"/>
    <mergeCell ref="I21:I23"/>
  </mergeCells>
  <phoneticPr fontId="8" type="noConversion"/>
  <pageMargins left="0.7" right="0.7" top="0.75" bottom="0.75" header="0.3" footer="0.3"/>
  <pageSetup paperSize="9" scale="67" fitToHeight="0"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2025-04-14T07:38:08Z</cp:lastPrinted>
  <dcterms:created xsi:type="dcterms:W3CDTF">2018-03-28T06:56:00Z</dcterms:created>
  <dcterms:modified xsi:type="dcterms:W3CDTF">2025-08-20T05:01:02Z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D758479032AF4E058C118F1AAB33066D_13</vt:lpwstr>
  </property>
</Properties>
</file>