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3FCD233B-E685-4D0B-9685-287FAC76BB18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 (2)" sheetId="46" r:id="rId1"/>
  </sheets>
  <definedNames>
    <definedName name="_xlnm.Print_Area" localSheetId="0">'填表模板及说明 (2)'!$A$1:$I$21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6" l="1"/>
  <c r="I8" i="46" s="1"/>
  <c r="H21" i="46" s="1"/>
</calcChain>
</file>

<file path=xl/sharedStrings.xml><?xml version="1.0" encoding="utf-8"?>
<sst xmlns="http://schemas.openxmlformats.org/spreadsheetml/2006/main" count="70" uniqueCount="57">
  <si>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</si>
  <si>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</si>
  <si>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</si>
  <si>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</si>
  <si>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</si>
  <si>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</si>
  <si>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</si>
  <si>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</si>
  <si>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</si>
  <si>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</si>
  <si>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</si>
  <si>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</si>
  <si>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</si>
  <si>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</si>
  <si>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</si>
  <si>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</si>
  <si>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</si>
  <si>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</si>
  <si>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</si>
  <si>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</si>
  <si>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</si>
  <si>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</si>
  <si>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</si>
  <si>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</si>
  <si>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</si>
  <si>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</si>
  <si>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</si>
  <si>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</si>
  <si>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</si>
  <si>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</si>
  <si>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</si>
  <si>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</si>
  <si>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</si>
  <si>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</si>
  <si>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北京市交通委员会顺义公路分局</t>
  </si>
  <si>
    <t xml:space="preserve">      其他资金</t>
  </si>
  <si>
    <t xml:space="preserve">2024年支付李天路小中河桥窄桥瓶颈改造工程前期费22.5万元，天北路（安华街-昌金路）道路工程前期费35万元，四纬路东延（通顺路-通怀路）道路工程前期费31.4万元。
</t>
  </si>
  <si>
    <t>项目数量</t>
  </si>
  <si>
    <t>重点项目前期工作</t>
  </si>
  <si>
    <t>成果文件内容和深度达到相关审批部门的要求；如需专家评审，专家评审合格率100%。</t>
  </si>
  <si>
    <t>质量标准</t>
  </si>
  <si>
    <t>成果符合双方合同及国家或北京市相关标准规范要求</t>
  </si>
  <si>
    <t>工作进度</t>
  </si>
  <si>
    <t>2024年12月底前完成前期工作</t>
  </si>
  <si>
    <t>小中河桥2024年11月；四纬路东延2024年11月；天北路2024年12月</t>
  </si>
  <si>
    <t>项目支出数</t>
  </si>
  <si>
    <t>效益指标（40分）</t>
  </si>
  <si>
    <t>社会效益指标（40分）</t>
  </si>
  <si>
    <t>经济效益</t>
  </si>
  <si>
    <t>前期费的支付将保证项目前期正常开展。四纬路东延是服务首都机场及城市副中心项目，实施后将新增一条快速进出首都机场的通道，更好的服务城市副中心的交通出行；小中河桥为消隐工程，实施后将解决李天路窄桥瓶颈结点的交通安全隐患问题，为群众提供安全、舒适的出行环境；天北路是服务中德产业园项目，实施后将成为中德产业园主要的南北向对外联络通道。</t>
  </si>
  <si>
    <t>11000024T000002972148-顺义2024年前期研究费</t>
  </si>
  <si>
    <t>3个</t>
  </si>
  <si>
    <t>≤88.9万元</t>
  </si>
  <si>
    <t>88.879918万元</t>
  </si>
  <si>
    <t>成果文件内容和深度达到相关审批部门的要求</t>
  </si>
  <si>
    <t>基本达到要求，还有提升空间</t>
  </si>
  <si>
    <t xml:space="preserve">完成李天路小中河桥窄桥瓶颈改造工程、天北路（安华街-昌金路）道路工程、四纬路东延（通顺路-通怀路）道路工程前期工作
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</si>
</sst>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5" fillId="0" borderId="0" applyFont="0" applyFill="0" applyBorder="0" applyProtection="0"/>
    <xf numFmtId="0" fontId="6" fillId="0" borderId="0"/>
    <xf numFmtId="0" fontId="5" fillId="0" borderId="0"/>
    <xf numFmtId="0" fontId="5" fillId="0" borderId="0">
      <alignment vertical="center"/>
    </xf>
    <xf numFmtId="0" fontId="2" fillId="0" borderId="0"/>
  </cellStyleXfs>
  <cellXfs count="28">
    <xf numFmtId="0" fontId="0" fillId="0" borderId="0" xfId="0">
      <alignment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4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10" fontId="11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I21"/>
  <sheetViews>
    <sheetView tabSelected="1" zoomScale="90" zoomScaleNormal="90" workbookViewId="0">
      <selection activeCell="M15" sqref="M15"/>
    </sheetView>
  </sheetViews>
  <sheetFormatPr defaultColWidth="9" defaultRowHeight="13.15" x14ac:dyDescent="0.3"/>
  <cols>
    <col min="1" max="1" width="4.1328125" style="12" customWidth="1"/>
    <col min="2" max="2" width="12.3984375" style="12" customWidth="1"/>
    <col min="3" max="3" width="18.59765625" style="12" customWidth="1"/>
    <col min="4" max="4" width="19" style="12" customWidth="1"/>
    <col min="5" max="5" width="27.86328125" style="12" customWidth="1"/>
    <col min="6" max="6" width="24.3984375" style="12" customWidth="1"/>
    <col min="7" max="7" width="4.59765625" style="13" bestFit="1" customWidth="1"/>
    <col min="8" max="8" width="7.59765625" style="12" bestFit="1" customWidth="1"/>
    <col min="9" max="9" width="13.796875" style="12" customWidth="1"/>
    <col min="10" max="16384" width="9" style="12"/>
  </cols>
  <sheetData>
    <row r="1" spans="1:9" x14ac:dyDescent="0.3">
      <c r="A1" s="23"/>
      <c r="B1" s="23"/>
      <c r="C1" s="23"/>
      <c r="D1" s="23"/>
      <c r="E1" s="23"/>
      <c r="F1" s="23"/>
      <c r="G1" s="23"/>
    </row>
    <row r="2" spans="1:9" ht="25.05" customHeight="1" x14ac:dyDescent="0.3">
      <c r="A2" s="24" t="s">
        <v>33</v>
      </c>
      <c r="B2" s="25"/>
      <c r="C2" s="25"/>
      <c r="D2" s="25"/>
      <c r="E2" s="25"/>
      <c r="F2" s="25"/>
      <c r="G2" s="25"/>
      <c r="H2" s="25"/>
      <c r="I2" s="25"/>
    </row>
    <row r="3" spans="1:9" ht="18" customHeight="1" x14ac:dyDescent="0.3">
      <c r="A3" s="26" t="s">
        <v>0</v>
      </c>
      <c r="B3" s="27"/>
      <c r="C3" s="27"/>
      <c r="D3" s="27"/>
      <c r="E3" s="27"/>
      <c r="F3" s="27"/>
      <c r="G3" s="27"/>
      <c r="H3" s="27"/>
      <c r="I3" s="27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16" t="s">
        <v>1</v>
      </c>
      <c r="B5" s="16"/>
      <c r="C5" s="17" t="s">
        <v>50</v>
      </c>
      <c r="D5" s="18"/>
      <c r="E5" s="18"/>
      <c r="F5" s="18"/>
      <c r="G5" s="18"/>
      <c r="H5" s="18"/>
      <c r="I5" s="19"/>
    </row>
    <row r="6" spans="1:9" x14ac:dyDescent="0.3">
      <c r="A6" s="16" t="s">
        <v>2</v>
      </c>
      <c r="B6" s="16"/>
      <c r="C6" s="20" t="s">
        <v>3</v>
      </c>
      <c r="D6" s="20"/>
      <c r="E6" s="20"/>
      <c r="F6" s="4" t="s">
        <v>4</v>
      </c>
      <c r="G6" s="20" t="s">
        <v>34</v>
      </c>
      <c r="H6" s="20"/>
      <c r="I6" s="20"/>
    </row>
    <row r="7" spans="1:9" x14ac:dyDescent="0.3">
      <c r="A7" s="16" t="s">
        <v>5</v>
      </c>
      <c r="B7" s="16"/>
      <c r="C7" s="6"/>
      <c r="D7" s="3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3" t="s">
        <v>11</v>
      </c>
    </row>
    <row r="8" spans="1:9" s="15" customFormat="1" x14ac:dyDescent="0.3">
      <c r="A8" s="20" t="s">
        <v>12</v>
      </c>
      <c r="B8" s="20"/>
      <c r="C8" s="4" t="s">
        <v>13</v>
      </c>
      <c r="D8" s="5">
        <v>88.9</v>
      </c>
      <c r="E8" s="5">
        <v>88.9</v>
      </c>
      <c r="F8" s="5">
        <v>88.879918000000004</v>
      </c>
      <c r="G8" s="4">
        <v>10</v>
      </c>
      <c r="H8" s="14">
        <f>F8/E8</f>
        <v>0.99977410573678283</v>
      </c>
      <c r="I8" s="7">
        <f>H8*10</f>
        <v>9.9977410573678291</v>
      </c>
    </row>
    <row r="9" spans="1:9" s="15" customFormat="1" x14ac:dyDescent="0.3">
      <c r="A9" s="20"/>
      <c r="B9" s="20"/>
      <c r="C9" s="4" t="s">
        <v>14</v>
      </c>
      <c r="D9" s="5">
        <v>88.9</v>
      </c>
      <c r="E9" s="5">
        <v>88.9</v>
      </c>
      <c r="F9" s="5">
        <v>88.879918000000004</v>
      </c>
      <c r="G9" s="4" t="s">
        <v>15</v>
      </c>
      <c r="H9" s="4" t="s">
        <v>15</v>
      </c>
      <c r="I9" s="5" t="s">
        <v>15</v>
      </c>
    </row>
    <row r="10" spans="1:9" s="15" customFormat="1" x14ac:dyDescent="0.3">
      <c r="A10" s="20"/>
      <c r="B10" s="20"/>
      <c r="C10" s="4" t="s">
        <v>16</v>
      </c>
      <c r="D10" s="5"/>
      <c r="E10" s="5"/>
      <c r="F10" s="5"/>
      <c r="G10" s="4" t="s">
        <v>15</v>
      </c>
      <c r="H10" s="4" t="s">
        <v>15</v>
      </c>
      <c r="I10" s="5" t="s">
        <v>15</v>
      </c>
    </row>
    <row r="11" spans="1:9" s="15" customFormat="1" x14ac:dyDescent="0.3">
      <c r="A11" s="20"/>
      <c r="B11" s="20"/>
      <c r="C11" s="4" t="s">
        <v>35</v>
      </c>
      <c r="D11" s="5"/>
      <c r="E11" s="5"/>
      <c r="F11" s="5"/>
      <c r="G11" s="4" t="s">
        <v>15</v>
      </c>
      <c r="H11" s="4" t="s">
        <v>15</v>
      </c>
      <c r="I11" s="5" t="s">
        <v>15</v>
      </c>
    </row>
    <row r="12" spans="1:9" x14ac:dyDescent="0.3">
      <c r="A12" s="16" t="s">
        <v>17</v>
      </c>
      <c r="B12" s="16" t="s">
        <v>18</v>
      </c>
      <c r="C12" s="16"/>
      <c r="D12" s="16"/>
      <c r="E12" s="16"/>
      <c r="F12" s="16" t="s">
        <v>19</v>
      </c>
      <c r="G12" s="16"/>
      <c r="H12" s="16"/>
      <c r="I12" s="16"/>
    </row>
    <row r="13" spans="1:9" s="15" customFormat="1" ht="45.75" customHeight="1" x14ac:dyDescent="0.3">
      <c r="A13" s="20"/>
      <c r="B13" s="17" t="s">
        <v>36</v>
      </c>
      <c r="C13" s="18"/>
      <c r="D13" s="18"/>
      <c r="E13" s="19"/>
      <c r="F13" s="17" t="s">
        <v>56</v>
      </c>
      <c r="G13" s="18"/>
      <c r="H13" s="18"/>
      <c r="I13" s="19"/>
    </row>
    <row r="14" spans="1:9" ht="31.9" customHeight="1" x14ac:dyDescent="0.3">
      <c r="A14" s="16" t="s">
        <v>20</v>
      </c>
      <c r="B14" s="3" t="s">
        <v>21</v>
      </c>
      <c r="C14" s="3" t="s">
        <v>22</v>
      </c>
      <c r="D14" s="6" t="s">
        <v>23</v>
      </c>
      <c r="E14" s="3" t="s">
        <v>24</v>
      </c>
      <c r="F14" s="3" t="s">
        <v>25</v>
      </c>
      <c r="G14" s="6" t="s">
        <v>9</v>
      </c>
      <c r="H14" s="6" t="s">
        <v>11</v>
      </c>
      <c r="I14" s="3" t="s">
        <v>26</v>
      </c>
    </row>
    <row r="15" spans="1:9" s="15" customFormat="1" ht="36" customHeight="1" x14ac:dyDescent="0.3">
      <c r="A15" s="20"/>
      <c r="B15" s="20" t="s">
        <v>27</v>
      </c>
      <c r="C15" s="5" t="s">
        <v>28</v>
      </c>
      <c r="D15" s="8" t="s">
        <v>37</v>
      </c>
      <c r="E15" s="8" t="s">
        <v>51</v>
      </c>
      <c r="F15" s="8" t="s">
        <v>51</v>
      </c>
      <c r="G15" s="8">
        <v>15</v>
      </c>
      <c r="H15" s="5">
        <v>15</v>
      </c>
      <c r="I15" s="5"/>
    </row>
    <row r="16" spans="1:9" s="15" customFormat="1" ht="48.75" customHeight="1" x14ac:dyDescent="0.3">
      <c r="A16" s="20"/>
      <c r="B16" s="20"/>
      <c r="C16" s="21" t="s">
        <v>29</v>
      </c>
      <c r="D16" s="8" t="s">
        <v>38</v>
      </c>
      <c r="E16" s="9" t="s">
        <v>39</v>
      </c>
      <c r="F16" s="5" t="s">
        <v>54</v>
      </c>
      <c r="G16" s="8">
        <v>6.5</v>
      </c>
      <c r="H16" s="5">
        <v>6.5</v>
      </c>
      <c r="I16" s="5"/>
    </row>
    <row r="17" spans="1:9" s="15" customFormat="1" ht="26.25" x14ac:dyDescent="0.3">
      <c r="A17" s="20"/>
      <c r="B17" s="20"/>
      <c r="C17" s="22"/>
      <c r="D17" s="8" t="s">
        <v>40</v>
      </c>
      <c r="E17" s="9" t="s">
        <v>41</v>
      </c>
      <c r="F17" s="5" t="s">
        <v>41</v>
      </c>
      <c r="G17" s="8">
        <v>6.5</v>
      </c>
      <c r="H17" s="5">
        <v>6.5</v>
      </c>
      <c r="I17" s="5"/>
    </row>
    <row r="18" spans="1:9" s="15" customFormat="1" ht="39" customHeight="1" x14ac:dyDescent="0.3">
      <c r="A18" s="20"/>
      <c r="B18" s="20"/>
      <c r="C18" s="5" t="s">
        <v>30</v>
      </c>
      <c r="D18" s="8" t="s">
        <v>42</v>
      </c>
      <c r="E18" s="8" t="s">
        <v>43</v>
      </c>
      <c r="F18" s="5" t="s">
        <v>44</v>
      </c>
      <c r="G18" s="8">
        <v>12</v>
      </c>
      <c r="H18" s="5">
        <v>12</v>
      </c>
      <c r="I18" s="5"/>
    </row>
    <row r="19" spans="1:9" s="15" customFormat="1" ht="39" customHeight="1" x14ac:dyDescent="0.3">
      <c r="A19" s="20"/>
      <c r="B19" s="20"/>
      <c r="C19" s="8" t="s">
        <v>31</v>
      </c>
      <c r="D19" s="8" t="s">
        <v>45</v>
      </c>
      <c r="E19" s="8" t="s">
        <v>52</v>
      </c>
      <c r="F19" s="8" t="s">
        <v>53</v>
      </c>
      <c r="G19" s="8">
        <v>10</v>
      </c>
      <c r="H19" s="8">
        <v>10</v>
      </c>
      <c r="I19" s="5"/>
    </row>
    <row r="20" spans="1:9" s="15" customFormat="1" ht="171.75" customHeight="1" x14ac:dyDescent="0.3">
      <c r="A20" s="20"/>
      <c r="B20" s="8" t="s">
        <v>46</v>
      </c>
      <c r="C20" s="5" t="s">
        <v>47</v>
      </c>
      <c r="D20" s="8" t="s">
        <v>48</v>
      </c>
      <c r="E20" s="8" t="s">
        <v>49</v>
      </c>
      <c r="F20" s="8" t="s">
        <v>49</v>
      </c>
      <c r="G20" s="8">
        <v>40</v>
      </c>
      <c r="H20" s="8">
        <v>36</v>
      </c>
      <c r="I20" s="5" t="s">
        <v>55</v>
      </c>
    </row>
    <row r="21" spans="1:9" ht="27" customHeight="1" x14ac:dyDescent="0.3">
      <c r="A21" s="16" t="s">
        <v>32</v>
      </c>
      <c r="B21" s="16"/>
      <c r="C21" s="16"/>
      <c r="D21" s="16"/>
      <c r="E21" s="16"/>
      <c r="F21" s="16"/>
      <c r="G21" s="10"/>
      <c r="H21" s="11">
        <f>I8+SUM(H15:H20)</f>
        <v>95.997741057367833</v>
      </c>
      <c r="I21" s="3"/>
    </row>
  </sheetData>
  <mergeCells count="22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9"/>
    <mergeCell ref="C16:C17"/>
  </mergeCells>
  <phoneticPr fontId="7" type="noConversion"/>
  <pageMargins left="0.7" right="0.7" top="0.75" bottom="0.75" header="0.3" footer="0.3"/>
  <pageSetup paperSize="9" scale="6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 (2)</vt:lpstr>
      <vt:lpstr>'填表模板及说明 (2)'!Print_Area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