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86E98BF5-813C-4A6C-9F19-EFEE025D61D6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5" l="1"/>
  <c r="F8" i="45"/>
  <c r="H8" i="45" s="1"/>
  <c r="I8" i="45" s="1"/>
  <c r="H25" i="45" s="1"/>
</calcChain>
</file>

<file path=xl/sharedStrings.xml><?xml version="1.0" encoding="utf-8"?>
<sst xmlns="http://schemas.openxmlformats.org/spreadsheetml/2006/main" count="80" uniqueCount="70">
  <si>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</si>
  <si>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</si>
  <si>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</si>
  <si>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</si>
  <si>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</si>
  <si>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</si>
  <si>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</si>
  <si>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</si>
  <si>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</si>
  <si>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</si>
  <si>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</si>
  <si>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</si>
  <si>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</si>
  <si>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</si>
  <si>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</si>
  <si>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</si>
  <si>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</si>
  <si>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</si>
  <si>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</si>
  <si>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</si>
  <si>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</si>
  <si>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</si>
  <si>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</si>
  <si>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</si>
  <si>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</si>
  <si>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</si>
  <si>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</si>
  <si>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</si>
  <si>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</si>
  <si>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</si>
  <si>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</si>
  <si>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</si>
  <si>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</si>
  <si>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</si>
  <si>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北京市交通委员会顺义公路分局</t>
  </si>
  <si>
    <t xml:space="preserve">      其他资金</t>
  </si>
  <si>
    <t xml:space="preserve">年度目标：2024年完成土方填筑55万立方米；完成水泥稳定碎石基层76万平方米；完成沥青砼面层75万平方米。    
    </t>
  </si>
  <si>
    <t>完成水泥稳定碎石基层</t>
  </si>
  <si>
    <t>760000平方米</t>
  </si>
  <si>
    <t>完成土方填筑</t>
  </si>
  <si>
    <t>550000平方米</t>
  </si>
  <si>
    <t>完成沥青砼面层</t>
  </si>
  <si>
    <t>750000平方米</t>
  </si>
  <si>
    <t>工程验收合格率</t>
  </si>
  <si>
    <t>工程实施进展</t>
  </si>
  <si>
    <t>项目支出数</t>
  </si>
  <si>
    <t>生态效益</t>
  </si>
  <si>
    <t>路面面层使用再生沥青材料，减少旧路材料的废弃。</t>
  </si>
  <si>
    <t>使用掺入旧料比例20%的再生料3.7万吨</t>
  </si>
  <si>
    <t>完善东部路网状况，有效增强道路通行能力、缓解交通压力，为周边居民提供保障性服务。</t>
  </si>
  <si>
    <t>带动顺义区木林、北小营、仁和、南彩、李桥，五个镇以及潮白河以东地区的经济发展</t>
  </si>
  <si>
    <t>11000023T000002313942、11000024T000003126498-通怀路（昌金路-京平高速公路）道路工程</t>
  </si>
  <si>
    <t>2024年底完成潮白河大桥架设工程，2025年完成项目整体建设。</t>
  </si>
  <si>
    <t>项目形象进度</t>
  </si>
  <si>
    <t>项目完成时：经济带动效果</t>
  </si>
  <si>
    <t>项目完成时：道路改善效果</t>
  </si>
  <si>
    <t>30000万元</t>
  </si>
  <si>
    <t>≤30000万元</t>
  </si>
  <si>
    <t>效益指标（40分）</t>
  </si>
  <si>
    <t>经济、社会、生态、可持续影响效益指标（40分）</t>
  </si>
  <si>
    <t>分项验收合格100%</t>
  </si>
  <si>
    <t>2024年底完成潮白河大桥架设工程。</t>
  </si>
  <si>
    <t>≥70%</t>
  </si>
  <si>
    <t>基本达到要求，还有提升空间。</t>
    <phoneticPr fontId="8" type="noConversion"/>
  </si>
  <si>
    <t>预计项目完成时大大缓解与通怀路平行的左堤路、顺密路等道路的拥堵情况。</t>
    <phoneticPr fontId="8" type="noConversion"/>
  </si>
  <si>
    <t>预计项目完成时带动顺义区木林、北小营、仁和、南彩、李桥，五个镇以及潮白河以东地区的经济发展</t>
    <phoneticPr fontId="8" type="noConversion"/>
  </si>
  <si>
    <t>619730平方米</t>
    <phoneticPr fontId="8" type="noConversion"/>
  </si>
  <si>
    <t>787404平方米</t>
    <phoneticPr fontId="8" type="noConversion"/>
  </si>
  <si>
    <t>750365.47平方米</t>
    <phoneticPr fontId="8" type="noConversion"/>
  </si>
  <si>
    <t>完成土方填筑619730平方米；完成水泥稳定碎石基层787404平方米；完成沥青砼面层750365.47平方米。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</si>
</sst>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26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5"/>
  <sheetViews>
    <sheetView tabSelected="1" topLeftCell="A3" zoomScale="90" zoomScaleNormal="90" workbookViewId="0">
      <selection activeCell="J14" sqref="J14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9.265625" style="11" customWidth="1"/>
    <col min="4" max="4" width="16.86328125" style="11" customWidth="1"/>
    <col min="5" max="5" width="18.86328125" style="11" customWidth="1"/>
    <col min="6" max="6" width="23" style="11" customWidth="1"/>
    <col min="7" max="7" width="6" style="12" customWidth="1"/>
    <col min="8" max="8" width="7.59765625" style="11" bestFit="1" customWidth="1"/>
    <col min="9" max="9" width="13.265625" style="11" customWidth="1"/>
    <col min="10" max="16384" width="9" style="11"/>
  </cols>
  <sheetData>
    <row r="1" spans="1:9" x14ac:dyDescent="0.3">
      <c r="A1" s="21"/>
      <c r="B1" s="21"/>
      <c r="C1" s="21"/>
      <c r="D1" s="21"/>
      <c r="E1" s="21"/>
      <c r="F1" s="21"/>
      <c r="G1" s="21"/>
    </row>
    <row r="2" spans="1:9" ht="25.05" customHeight="1" x14ac:dyDescent="0.3">
      <c r="A2" s="22" t="s">
        <v>33</v>
      </c>
      <c r="B2" s="23"/>
      <c r="C2" s="23"/>
      <c r="D2" s="23"/>
      <c r="E2" s="23"/>
      <c r="F2" s="23"/>
      <c r="G2" s="23"/>
      <c r="H2" s="23"/>
      <c r="I2" s="23"/>
    </row>
    <row r="3" spans="1:9" ht="18" customHeight="1" x14ac:dyDescent="0.3">
      <c r="A3" s="24" t="s">
        <v>0</v>
      </c>
      <c r="B3" s="25"/>
      <c r="C3" s="25"/>
      <c r="D3" s="25"/>
      <c r="E3" s="25"/>
      <c r="F3" s="25"/>
      <c r="G3" s="25"/>
      <c r="H3" s="25"/>
      <c r="I3" s="25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4" t="s">
        <v>1</v>
      </c>
      <c r="B5" s="14"/>
      <c r="C5" s="18" t="s">
        <v>51</v>
      </c>
      <c r="D5" s="19"/>
      <c r="E5" s="19"/>
      <c r="F5" s="19"/>
      <c r="G5" s="19"/>
      <c r="H5" s="19"/>
      <c r="I5" s="20"/>
    </row>
    <row r="6" spans="1:9" x14ac:dyDescent="0.3">
      <c r="A6" s="14" t="s">
        <v>2</v>
      </c>
      <c r="B6" s="14"/>
      <c r="C6" s="14" t="s">
        <v>3</v>
      </c>
      <c r="D6" s="14"/>
      <c r="E6" s="14"/>
      <c r="F6" s="4" t="s">
        <v>4</v>
      </c>
      <c r="G6" s="14" t="s">
        <v>34</v>
      </c>
      <c r="H6" s="14"/>
      <c r="I6" s="14"/>
    </row>
    <row r="7" spans="1:9" x14ac:dyDescent="0.3">
      <c r="A7" s="14" t="s">
        <v>5</v>
      </c>
      <c r="B7" s="14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4" t="s">
        <v>12</v>
      </c>
      <c r="B8" s="14"/>
      <c r="C8" s="4" t="s">
        <v>13</v>
      </c>
      <c r="D8" s="3">
        <v>17500</v>
      </c>
      <c r="E8" s="3">
        <v>30000</v>
      </c>
      <c r="F8" s="3">
        <f>16091.088401+12500+1408.911599</f>
        <v>30000</v>
      </c>
      <c r="G8" s="4">
        <v>10</v>
      </c>
      <c r="H8" s="13">
        <f>F8/E8</f>
        <v>1</v>
      </c>
      <c r="I8" s="6">
        <f>H8*10</f>
        <v>10</v>
      </c>
    </row>
    <row r="9" spans="1:9" x14ac:dyDescent="0.3">
      <c r="A9" s="14"/>
      <c r="B9" s="14"/>
      <c r="C9" s="4" t="s">
        <v>14</v>
      </c>
      <c r="D9" s="3">
        <v>17500</v>
      </c>
      <c r="E9" s="3">
        <v>30000</v>
      </c>
      <c r="F9" s="3">
        <f>16091.088401+12500+1408.911599</f>
        <v>30000</v>
      </c>
      <c r="G9" s="4" t="s">
        <v>15</v>
      </c>
      <c r="H9" s="4" t="s">
        <v>15</v>
      </c>
      <c r="I9" s="3" t="s">
        <v>15</v>
      </c>
    </row>
    <row r="10" spans="1:9" x14ac:dyDescent="0.3">
      <c r="A10" s="14"/>
      <c r="B10" s="14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4"/>
      <c r="B11" s="14"/>
      <c r="C11" s="4" t="s">
        <v>35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14" t="s">
        <v>17</v>
      </c>
      <c r="B12" s="14" t="s">
        <v>18</v>
      </c>
      <c r="C12" s="14"/>
      <c r="D12" s="14"/>
      <c r="E12" s="14"/>
      <c r="F12" s="14" t="s">
        <v>19</v>
      </c>
      <c r="G12" s="14"/>
      <c r="H12" s="14"/>
      <c r="I12" s="14"/>
    </row>
    <row r="13" spans="1:9" ht="53.65" customHeight="1" x14ac:dyDescent="0.3">
      <c r="A13" s="14"/>
      <c r="B13" s="18" t="s">
        <v>36</v>
      </c>
      <c r="C13" s="19"/>
      <c r="D13" s="19"/>
      <c r="E13" s="20"/>
      <c r="F13" s="18" t="s">
        <v>69</v>
      </c>
      <c r="G13" s="19"/>
      <c r="H13" s="19"/>
      <c r="I13" s="20"/>
    </row>
    <row r="14" spans="1:9" ht="26.25" x14ac:dyDescent="0.3">
      <c r="A14" s="14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5.5" customHeight="1" x14ac:dyDescent="0.3">
      <c r="A15" s="14"/>
      <c r="B15" s="14" t="s">
        <v>27</v>
      </c>
      <c r="C15" s="14" t="s">
        <v>28</v>
      </c>
      <c r="D15" s="9" t="s">
        <v>37</v>
      </c>
      <c r="E15" s="3" t="s">
        <v>38</v>
      </c>
      <c r="F15" s="3" t="s">
        <v>67</v>
      </c>
      <c r="G15" s="3">
        <v>5</v>
      </c>
      <c r="H15" s="3">
        <v>5</v>
      </c>
      <c r="I15" s="3"/>
    </row>
    <row r="16" spans="1:9" x14ac:dyDescent="0.3">
      <c r="A16" s="14"/>
      <c r="B16" s="14"/>
      <c r="C16" s="14"/>
      <c r="D16" s="9" t="s">
        <v>39</v>
      </c>
      <c r="E16" s="3" t="s">
        <v>40</v>
      </c>
      <c r="F16" s="3" t="s">
        <v>66</v>
      </c>
      <c r="G16" s="3">
        <v>5</v>
      </c>
      <c r="H16" s="3">
        <v>5</v>
      </c>
      <c r="I16" s="3"/>
    </row>
    <row r="17" spans="1:9" x14ac:dyDescent="0.3">
      <c r="A17" s="14"/>
      <c r="B17" s="14"/>
      <c r="C17" s="14"/>
      <c r="D17" s="9" t="s">
        <v>41</v>
      </c>
      <c r="E17" s="3" t="s">
        <v>42</v>
      </c>
      <c r="F17" s="3" t="s">
        <v>68</v>
      </c>
      <c r="G17" s="3">
        <v>5</v>
      </c>
      <c r="H17" s="3">
        <v>5</v>
      </c>
      <c r="I17" s="3"/>
    </row>
    <row r="18" spans="1:9" ht="26.25" x14ac:dyDescent="0.3">
      <c r="A18" s="14"/>
      <c r="B18" s="14"/>
      <c r="C18" s="3" t="s">
        <v>29</v>
      </c>
      <c r="D18" s="9" t="s">
        <v>43</v>
      </c>
      <c r="E18" s="7">
        <v>1</v>
      </c>
      <c r="F18" s="8" t="s">
        <v>60</v>
      </c>
      <c r="G18" s="3">
        <v>13</v>
      </c>
      <c r="H18" s="3">
        <v>13</v>
      </c>
      <c r="I18" s="3"/>
    </row>
    <row r="19" spans="1:9" ht="46.5" customHeight="1" x14ac:dyDescent="0.3">
      <c r="A19" s="14"/>
      <c r="B19" s="14"/>
      <c r="C19" s="15" t="s">
        <v>30</v>
      </c>
      <c r="D19" s="9" t="s">
        <v>44</v>
      </c>
      <c r="E19" s="9" t="s">
        <v>52</v>
      </c>
      <c r="F19" s="9" t="s">
        <v>61</v>
      </c>
      <c r="G19" s="3">
        <v>6</v>
      </c>
      <c r="H19" s="3">
        <v>6</v>
      </c>
      <c r="I19" s="3"/>
    </row>
    <row r="20" spans="1:9" ht="21.75" customHeight="1" x14ac:dyDescent="0.3">
      <c r="A20" s="14"/>
      <c r="B20" s="14"/>
      <c r="C20" s="17"/>
      <c r="D20" s="9" t="s">
        <v>53</v>
      </c>
      <c r="E20" s="7">
        <v>0.7</v>
      </c>
      <c r="F20" s="10" t="s">
        <v>62</v>
      </c>
      <c r="G20" s="9">
        <v>6</v>
      </c>
      <c r="H20" s="9">
        <v>6</v>
      </c>
      <c r="I20" s="3"/>
    </row>
    <row r="21" spans="1:9" ht="26.25" x14ac:dyDescent="0.3">
      <c r="A21" s="14"/>
      <c r="B21" s="14"/>
      <c r="C21" s="9" t="s">
        <v>31</v>
      </c>
      <c r="D21" s="9" t="s">
        <v>45</v>
      </c>
      <c r="E21" s="9" t="s">
        <v>57</v>
      </c>
      <c r="F21" s="3" t="s">
        <v>56</v>
      </c>
      <c r="G21" s="9">
        <v>10</v>
      </c>
      <c r="H21" s="9">
        <v>10</v>
      </c>
      <c r="I21" s="3"/>
    </row>
    <row r="22" spans="1:9" ht="39.4" x14ac:dyDescent="0.3">
      <c r="A22" s="14"/>
      <c r="B22" s="15" t="s">
        <v>58</v>
      </c>
      <c r="C22" s="15" t="s">
        <v>59</v>
      </c>
      <c r="D22" s="9" t="s">
        <v>46</v>
      </c>
      <c r="E22" s="9" t="s">
        <v>47</v>
      </c>
      <c r="F22" s="3" t="s">
        <v>48</v>
      </c>
      <c r="G22" s="9">
        <v>13</v>
      </c>
      <c r="H22" s="9">
        <v>13</v>
      </c>
      <c r="I22" s="15" t="s">
        <v>63</v>
      </c>
    </row>
    <row r="23" spans="1:9" ht="65.650000000000006" x14ac:dyDescent="0.3">
      <c r="A23" s="14"/>
      <c r="B23" s="16"/>
      <c r="C23" s="16"/>
      <c r="D23" s="9" t="s">
        <v>55</v>
      </c>
      <c r="E23" s="9" t="s">
        <v>49</v>
      </c>
      <c r="F23" s="3" t="s">
        <v>64</v>
      </c>
      <c r="G23" s="3">
        <v>14</v>
      </c>
      <c r="H23" s="3">
        <v>12</v>
      </c>
      <c r="I23" s="16"/>
    </row>
    <row r="24" spans="1:9" ht="65.650000000000006" x14ac:dyDescent="0.3">
      <c r="A24" s="14"/>
      <c r="B24" s="16"/>
      <c r="C24" s="16"/>
      <c r="D24" s="9" t="s">
        <v>54</v>
      </c>
      <c r="E24" s="9" t="s">
        <v>50</v>
      </c>
      <c r="F24" s="9" t="s">
        <v>65</v>
      </c>
      <c r="G24" s="3">
        <v>13</v>
      </c>
      <c r="H24" s="3">
        <v>11</v>
      </c>
      <c r="I24" s="17"/>
    </row>
    <row r="25" spans="1:9" x14ac:dyDescent="0.3">
      <c r="A25" s="14" t="s">
        <v>32</v>
      </c>
      <c r="B25" s="14"/>
      <c r="C25" s="14"/>
      <c r="D25" s="14"/>
      <c r="E25" s="14"/>
      <c r="F25" s="14"/>
      <c r="G25" s="5"/>
      <c r="H25" s="6">
        <f>I8+SUM(H15:H24)</f>
        <v>96</v>
      </c>
      <c r="I25" s="3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A25:F25"/>
    <mergeCell ref="A12:A13"/>
    <mergeCell ref="A14:A24"/>
    <mergeCell ref="B15:B21"/>
    <mergeCell ref="B22:B24"/>
    <mergeCell ref="C15:C17"/>
    <mergeCell ref="C22:C24"/>
    <mergeCell ref="C19:C20"/>
    <mergeCell ref="B12:E12"/>
    <mergeCell ref="F12:I12"/>
    <mergeCell ref="B13:E13"/>
    <mergeCell ref="F13:I13"/>
    <mergeCell ref="I22:I24"/>
  </mergeCells>
  <phoneticPr fontId="8" type="noConversion"/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2025-04-14T02:46:42Z</cp:lastPrinted>
  <dcterms:created xsi:type="dcterms:W3CDTF">2018-03-28T06:56:00Z</dcterms:created>
  <dcterms:modified xsi:type="dcterms:W3CDTF">2025-08-20T05:00:59Z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1F64E32171BE4C708AF60D06F5666E8D_12</vt:lpwstr>
  </property>
</Properties>
</file>