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7738298-28F5-40A7-A1BD-7F4BDCF02090}" xr6:coauthVersionLast="47" xr6:coauthVersionMax="47" xr10:uidLastSave="{00000000-0000-0000-0000-000000000000}"/>
  <bookViews>
    <workbookView xWindow="-98" yWindow="-98" windowWidth="21795" windowHeight="12975" tabRatio="839"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1" i="45" s="1"/>
</calcChain>
</file>

<file path=xl/sharedStrings.xml><?xml version="1.0" encoding="utf-8"?>
<sst xmlns="http://schemas.openxmlformats.org/spreadsheetml/2006/main" count="67" uniqueCount="55">
  <si>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</si>
  <si>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</si>
  <si>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</si>
  <si>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</si>
  <si>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</si>
  <si>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</si>
  <si>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</si>
  <si>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</si>
  <si>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</si>
  <si>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</si>
  <si>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</si>
  <si>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</si>
  <si>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</si>
  <si>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</si>
  <si>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</si>
  <si>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</si>
  <si>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</si>
  <si>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</si>
  <si>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</si>
  <si>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</si>
  <si>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</si>
  <si>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</si>
  <si>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</si>
  <si>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</si>
  <si>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</si>
  <si>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</si>
  <si>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</si>
  <si>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</si>
  <si>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</si>
  <si>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</si>
  <si>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</si>
  <si>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</si>
  <si>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</si>
  <si>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</si>
  <si>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</si>
  <si>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落实相关法规要求，开展《城市轨道交通运营线路安全评价规范》（DB11T1510—2018）地方标准实施情况评估，包括国内外典型城市相关标准对标和经验梳理分析，上位相关标准要求梳理分析，标准实施情况调研与评估分析，标准产生的经济、社会等效益评估分析等，形成《城市轨道交通运营线路安全评价规范地方标准实施情况评估报告》，全面了解标准的实施情况并识别存在的问题，为标准修订提供科学依据。通过提升标准的指导能力，协助行业管理部门开展更为有效的监督管理，规范城市轨道交通行业在安全生产的管理流程和操作规范，降低事故，提高轨道交通运营安全水平。</t>
  </si>
  <si>
    <t>开展了国内典型城市相关标准对标和经验梳理分析，上位相关标准要求梳理分析，标准实施情况调研与评估分析，标准产生的经济、社会等效益评估分析等，形成《城市轨道交通运营线路安全评价规范地方标准实施情况评估报告》，全面了解了标准的实施情况并识别存在的问题，为标准修订提供科学依据。提升了标准的指导能力并能够协助行业管理部门开展有效的监督管理。</t>
  </si>
  <si>
    <t>相关标准和管理办法对标城市</t>
  </si>
  <si>
    <t>《城市轨道交通运营安全管理规范地方标准实施情况评估报告》</t>
  </si>
  <si>
    <t>项目评审通过率</t>
  </si>
  <si>
    <t>项目结题时间</t>
  </si>
  <si>
    <t>2024年12月31日前</t>
  </si>
  <si>
    <t>项目研究支出数</t>
  </si>
  <si>
    <t>完善交通运营管理</t>
  </si>
  <si>
    <t>评估工作有助于完善轨道交通运营安全管理，提升轨道交通安全性，保障乘客出行，具有明显的社会效益。</t>
  </si>
  <si>
    <t>全面识别了标准的实施情况并识别存在的问题，为标准修订提供科学依据，有助于完善轨道交通运营安全管理标准，提升轨道交通安全性，保障乘客出行。</t>
  </si>
  <si>
    <t>11000024T000002786849-《城市轨道交通运营线路安全评价规范》（DB11T1510—2018）地方标准实施情况评估服务</t>
  </si>
  <si>
    <t>5个</t>
  </si>
  <si>
    <t>1个</t>
  </si>
  <si>
    <t>效益指标（40分）</t>
  </si>
  <si>
    <t>经济、社会、生态、可持续影响效益指标（40分）</t>
  </si>
  <si>
    <t>项目取得了一定效益，但提升程度仍需进一步体现</t>
    <phoneticPr fontId="6" type="noConversion"/>
  </si>
  <si>
    <t>≤16万元</t>
    <phoneticPr fontId="6" type="noConversion"/>
  </si>
  <si>
    <t>10.656283万元</t>
    <phoneticPr fontId="6" type="noConversion"/>
  </si>
  <si>
    <r>
      <rPr>
        <sz val="10.5"/>
        <rFont val="宋体"/>
        <family val="3"/>
        <charset val="134"/>
        <scheme val="minor"/>
      </rPr>
      <t>北京市交通委员会-</t>
    </r>
    <r>
      <rPr>
        <sz val="10.5"/>
        <rFont val="宋体"/>
        <family val="3"/>
        <charset val="134"/>
      </rPr>
      <t>行业监督处</t>
    </r>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</si>
</sst>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2"/>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name val="宋体"/>
      <family val="3"/>
      <charset val="134"/>
      <scheme val="minor"/>
    </font>
    <font>
      <sz val="14"/>
      <name val="宋体"/>
      <family val="3"/>
      <charset val="134"/>
      <scheme val="minor"/>
    </font>
    <font>
      <sz val="10.5"/>
      <name val="宋体"/>
      <family val="3"/>
      <charset val="134"/>
    </font>
    <font>
      <b/>
      <sz val="18"/>
      <name val="宋体"/>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1" fillId="0" borderId="0"/>
    <xf numFmtId="0" fontId="1" fillId="0" borderId="0"/>
    <xf numFmtId="0" fontId="1" fillId="0" borderId="0"/>
    <xf numFmtId="0" fontId="1" fillId="0" borderId="0"/>
    <xf numFmtId="0" fontId="5" fillId="0" borderId="0">
      <alignment vertical="center"/>
    </xf>
    <xf numFmtId="0" fontId="5" fillId="0" borderId="0">
      <alignment vertical="center"/>
    </xf>
    <xf numFmtId="0" fontId="5" fillId="0" borderId="0"/>
    <xf numFmtId="0" fontId="5" fillId="0" borderId="0"/>
    <xf numFmtId="0" fontId="3" fillId="0" borderId="0"/>
    <xf numFmtId="0" fontId="5" fillId="0" borderId="0"/>
    <xf numFmtId="0" fontId="3" fillId="0" borderId="0">
      <alignment vertical="center"/>
    </xf>
    <xf numFmtId="0" fontId="4" fillId="0" borderId="0"/>
    <xf numFmtId="0" fontId="2" fillId="0" borderId="0"/>
    <xf numFmtId="176" fontId="3" fillId="0" borderId="0" applyFont="0" applyFill="0" applyBorder="0" applyProtection="0"/>
  </cellStyleXfs>
  <cellXfs count="29">
    <xf numFmtId="0" fontId="0" fillId="0" borderId="0" xfId="0">
      <alignment vertical="center"/>
    </xf>
    <xf numFmtId="0" fontId="7"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9" fontId="9" fillId="0" borderId="4"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31" fontId="9" fillId="0" borderId="2" xfId="0" applyNumberFormat="1" applyFont="1" applyBorder="1" applyAlignment="1">
      <alignment horizontal="center" vertical="center" wrapText="1"/>
    </xf>
    <xf numFmtId="0" fontId="7" fillId="0" borderId="1" xfId="0"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0" xfId="0" applyFont="1" applyAlignment="1">
      <alignment horizontal="center" vertical="center"/>
    </xf>
    <xf numFmtId="177" fontId="7" fillId="0" borderId="0" xfId="0" applyNumberFormat="1" applyFont="1" applyAlignment="1">
      <alignment horizontal="center" vertical="center" wrapText="1"/>
    </xf>
    <xf numFmtId="10" fontId="9" fillId="0" borderId="4"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horizontal="center" vertical="center"/>
    </xf>
    <xf numFmtId="0" fontId="10"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7" fillId="0" borderId="2"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1"/>
  <sheetViews>
    <sheetView tabSelected="1" workbookViewId="0">
      <selection activeCell="A21" sqref="A21:F21"/>
    </sheetView>
  </sheetViews>
  <sheetFormatPr defaultColWidth="9" defaultRowHeight="13.15" x14ac:dyDescent="0.3"/>
  <cols>
    <col min="1" max="1" width="4.06640625" style="12" customWidth="1"/>
    <col min="2" max="2" width="8.265625" style="12" customWidth="1"/>
    <col min="3" max="3" width="18.59765625" style="12" customWidth="1"/>
    <col min="4" max="4" width="19" style="12" customWidth="1"/>
    <col min="5" max="5" width="13.46484375" style="12" customWidth="1"/>
    <col min="6" max="6" width="14.265625" style="12" customWidth="1"/>
    <col min="7" max="7" width="7.46484375" style="13" customWidth="1"/>
    <col min="8" max="8" width="7.796875" style="12" customWidth="1"/>
    <col min="9" max="9" width="11.73046875" style="12" customWidth="1"/>
    <col min="10" max="16384" width="9" style="12"/>
  </cols>
  <sheetData>
    <row r="1" spans="1:9" x14ac:dyDescent="0.3">
      <c r="A1" s="16"/>
      <c r="B1" s="16"/>
      <c r="C1" s="16"/>
      <c r="D1" s="16"/>
      <c r="E1" s="16"/>
      <c r="F1" s="16"/>
      <c r="G1" s="16"/>
    </row>
    <row r="2" spans="1:9" ht="25.05" customHeight="1" x14ac:dyDescent="0.3">
      <c r="A2" s="17" t="s">
        <v>33</v>
      </c>
      <c r="B2" s="18"/>
      <c r="C2" s="18"/>
      <c r="D2" s="18"/>
      <c r="E2" s="18"/>
      <c r="F2" s="18"/>
      <c r="G2" s="18"/>
      <c r="H2" s="18"/>
      <c r="I2" s="18"/>
    </row>
    <row r="3" spans="1:9" ht="18" customHeight="1" x14ac:dyDescent="0.3">
      <c r="A3" s="19" t="s">
        <v>0</v>
      </c>
      <c r="B3" s="20"/>
      <c r="C3" s="20"/>
      <c r="D3" s="20"/>
      <c r="E3" s="20"/>
      <c r="F3" s="20"/>
      <c r="G3" s="20"/>
      <c r="H3" s="20"/>
      <c r="I3" s="20"/>
    </row>
    <row r="4" spans="1:9" x14ac:dyDescent="0.3">
      <c r="A4" s="10"/>
      <c r="B4" s="10"/>
      <c r="C4" s="10"/>
      <c r="D4" s="10"/>
      <c r="E4" s="10"/>
      <c r="F4" s="10"/>
      <c r="G4" s="11"/>
    </row>
    <row r="5" spans="1:9" ht="13.5" customHeight="1" x14ac:dyDescent="0.3">
      <c r="A5" s="21" t="s">
        <v>1</v>
      </c>
      <c r="B5" s="21"/>
      <c r="C5" s="22" t="s">
        <v>46</v>
      </c>
      <c r="D5" s="23"/>
      <c r="E5" s="23"/>
      <c r="F5" s="23"/>
      <c r="G5" s="23"/>
      <c r="H5" s="23"/>
      <c r="I5" s="24"/>
    </row>
    <row r="6" spans="1:9" ht="13.5" customHeight="1" x14ac:dyDescent="0.3">
      <c r="A6" s="21" t="s">
        <v>2</v>
      </c>
      <c r="B6" s="21"/>
      <c r="C6" s="21" t="s">
        <v>3</v>
      </c>
      <c r="D6" s="21"/>
      <c r="E6" s="21"/>
      <c r="F6" s="3" t="s">
        <v>4</v>
      </c>
      <c r="G6" s="25" t="s">
        <v>54</v>
      </c>
      <c r="H6" s="26"/>
      <c r="I6" s="27"/>
    </row>
    <row r="7" spans="1:9" x14ac:dyDescent="0.3">
      <c r="A7" s="21" t="s">
        <v>5</v>
      </c>
      <c r="B7" s="21"/>
      <c r="C7" s="3"/>
      <c r="D7" s="2" t="s">
        <v>6</v>
      </c>
      <c r="E7" s="3" t="s">
        <v>7</v>
      </c>
      <c r="F7" s="3" t="s">
        <v>8</v>
      </c>
      <c r="G7" s="3" t="s">
        <v>9</v>
      </c>
      <c r="H7" s="3" t="s">
        <v>10</v>
      </c>
      <c r="I7" s="2" t="s">
        <v>11</v>
      </c>
    </row>
    <row r="8" spans="1:9" ht="14" customHeight="1" x14ac:dyDescent="0.3">
      <c r="A8" s="21" t="s">
        <v>12</v>
      </c>
      <c r="B8" s="21"/>
      <c r="C8" s="3" t="s">
        <v>13</v>
      </c>
      <c r="D8" s="2">
        <v>16</v>
      </c>
      <c r="E8" s="2">
        <v>16</v>
      </c>
      <c r="F8" s="2">
        <v>10.656283</v>
      </c>
      <c r="G8" s="3">
        <v>10</v>
      </c>
      <c r="H8" s="14">
        <f>F8/E8</f>
        <v>0.66601768750000001</v>
      </c>
      <c r="I8" s="5">
        <f>H8*10</f>
        <v>6.6601768750000003</v>
      </c>
    </row>
    <row r="9" spans="1:9" x14ac:dyDescent="0.3">
      <c r="A9" s="28"/>
      <c r="B9" s="28"/>
      <c r="C9" s="3" t="s">
        <v>14</v>
      </c>
      <c r="D9" s="2"/>
      <c r="E9" s="2"/>
      <c r="F9" s="2"/>
      <c r="G9" s="3" t="s">
        <v>15</v>
      </c>
      <c r="H9" s="3" t="s">
        <v>15</v>
      </c>
      <c r="I9" s="2" t="s">
        <v>15</v>
      </c>
    </row>
    <row r="10" spans="1:9" x14ac:dyDescent="0.3">
      <c r="A10" s="28"/>
      <c r="B10" s="28"/>
      <c r="C10" s="3" t="s">
        <v>16</v>
      </c>
      <c r="D10" s="2"/>
      <c r="E10" s="2"/>
      <c r="F10" s="2"/>
      <c r="G10" s="3" t="s">
        <v>15</v>
      </c>
      <c r="H10" s="3" t="s">
        <v>15</v>
      </c>
      <c r="I10" s="2" t="s">
        <v>15</v>
      </c>
    </row>
    <row r="11" spans="1:9" x14ac:dyDescent="0.3">
      <c r="A11" s="28"/>
      <c r="B11" s="28"/>
      <c r="C11" s="3" t="s">
        <v>34</v>
      </c>
      <c r="D11" s="2">
        <v>16</v>
      </c>
      <c r="E11" s="2">
        <v>16</v>
      </c>
      <c r="F11" s="2">
        <v>10.656283</v>
      </c>
      <c r="G11" s="3" t="s">
        <v>15</v>
      </c>
      <c r="H11" s="3" t="s">
        <v>15</v>
      </c>
      <c r="I11" s="2" t="s">
        <v>15</v>
      </c>
    </row>
    <row r="12" spans="1:9" ht="18.75" customHeight="1" x14ac:dyDescent="0.3">
      <c r="A12" s="21" t="s">
        <v>17</v>
      </c>
      <c r="B12" s="21" t="s">
        <v>18</v>
      </c>
      <c r="C12" s="21"/>
      <c r="D12" s="21"/>
      <c r="E12" s="21"/>
      <c r="F12" s="21" t="s">
        <v>19</v>
      </c>
      <c r="G12" s="21"/>
      <c r="H12" s="21"/>
      <c r="I12" s="21"/>
    </row>
    <row r="13" spans="1:9" ht="133.5" customHeight="1" x14ac:dyDescent="0.3">
      <c r="A13" s="21"/>
      <c r="B13" s="22" t="s">
        <v>35</v>
      </c>
      <c r="C13" s="23"/>
      <c r="D13" s="23"/>
      <c r="E13" s="24"/>
      <c r="F13" s="22" t="s">
        <v>36</v>
      </c>
      <c r="G13" s="23"/>
      <c r="H13" s="23"/>
      <c r="I13" s="24"/>
    </row>
    <row r="14" spans="1:9" ht="39.4" x14ac:dyDescent="0.3">
      <c r="A14" s="21" t="s">
        <v>20</v>
      </c>
      <c r="B14" s="2" t="s">
        <v>21</v>
      </c>
      <c r="C14" s="2" t="s">
        <v>22</v>
      </c>
      <c r="D14" s="3" t="s">
        <v>23</v>
      </c>
      <c r="E14" s="2" t="s">
        <v>24</v>
      </c>
      <c r="F14" s="2" t="s">
        <v>25</v>
      </c>
      <c r="G14" s="3" t="s">
        <v>9</v>
      </c>
      <c r="H14" s="3" t="s">
        <v>11</v>
      </c>
      <c r="I14" s="2" t="s">
        <v>26</v>
      </c>
    </row>
    <row r="15" spans="1:9" ht="40.5" customHeight="1" x14ac:dyDescent="0.3">
      <c r="A15" s="21"/>
      <c r="B15" s="21" t="s">
        <v>27</v>
      </c>
      <c r="C15" s="21" t="s">
        <v>28</v>
      </c>
      <c r="D15" s="6" t="s">
        <v>37</v>
      </c>
      <c r="E15" s="6" t="s">
        <v>47</v>
      </c>
      <c r="F15" s="6" t="s">
        <v>47</v>
      </c>
      <c r="G15" s="2">
        <v>7.5</v>
      </c>
      <c r="H15" s="2">
        <v>7.5</v>
      </c>
      <c r="I15" s="2"/>
    </row>
    <row r="16" spans="1:9" ht="63" customHeight="1" x14ac:dyDescent="0.3">
      <c r="A16" s="21"/>
      <c r="B16" s="21"/>
      <c r="C16" s="21"/>
      <c r="D16" s="6" t="s">
        <v>38</v>
      </c>
      <c r="E16" s="6" t="s">
        <v>48</v>
      </c>
      <c r="F16" s="6" t="s">
        <v>48</v>
      </c>
      <c r="G16" s="2">
        <v>7.5</v>
      </c>
      <c r="H16" s="2">
        <v>7.5</v>
      </c>
      <c r="I16" s="2"/>
    </row>
    <row r="17" spans="1:9" ht="39.75" customHeight="1" x14ac:dyDescent="0.3">
      <c r="A17" s="21"/>
      <c r="B17" s="21"/>
      <c r="C17" s="2" t="s">
        <v>29</v>
      </c>
      <c r="D17" s="6" t="s">
        <v>39</v>
      </c>
      <c r="E17" s="7">
        <v>1</v>
      </c>
      <c r="F17" s="8">
        <v>1</v>
      </c>
      <c r="G17" s="6">
        <v>13</v>
      </c>
      <c r="H17" s="2">
        <v>13</v>
      </c>
      <c r="I17" s="2"/>
    </row>
    <row r="18" spans="1:9" ht="26.25" x14ac:dyDescent="0.3">
      <c r="A18" s="21"/>
      <c r="B18" s="21"/>
      <c r="C18" s="2" t="s">
        <v>30</v>
      </c>
      <c r="D18" s="6" t="s">
        <v>40</v>
      </c>
      <c r="E18" s="6" t="s">
        <v>41</v>
      </c>
      <c r="F18" s="9">
        <v>45635</v>
      </c>
      <c r="G18" s="6">
        <v>12</v>
      </c>
      <c r="H18" s="2">
        <v>12</v>
      </c>
      <c r="I18" s="2"/>
    </row>
    <row r="19" spans="1:9" ht="26.25" x14ac:dyDescent="0.3">
      <c r="A19" s="21"/>
      <c r="B19" s="21"/>
      <c r="C19" s="6" t="s">
        <v>31</v>
      </c>
      <c r="D19" s="6" t="s">
        <v>42</v>
      </c>
      <c r="E19" s="1" t="s">
        <v>52</v>
      </c>
      <c r="F19" s="15" t="s">
        <v>53</v>
      </c>
      <c r="G19" s="6">
        <v>10</v>
      </c>
      <c r="H19" s="6">
        <v>10</v>
      </c>
      <c r="I19" s="2"/>
    </row>
    <row r="20" spans="1:9" ht="146.55000000000001" customHeight="1" x14ac:dyDescent="0.3">
      <c r="A20" s="21"/>
      <c r="B20" s="6" t="s">
        <v>49</v>
      </c>
      <c r="C20" s="2" t="s">
        <v>50</v>
      </c>
      <c r="D20" s="6" t="s">
        <v>43</v>
      </c>
      <c r="E20" s="6" t="s">
        <v>44</v>
      </c>
      <c r="F20" s="6" t="s">
        <v>45</v>
      </c>
      <c r="G20" s="6">
        <v>40</v>
      </c>
      <c r="H20" s="6">
        <v>36</v>
      </c>
      <c r="I20" s="2" t="s">
        <v>51</v>
      </c>
    </row>
    <row r="21" spans="1:9" x14ac:dyDescent="0.3">
      <c r="A21" s="21" t="s">
        <v>32</v>
      </c>
      <c r="B21" s="21"/>
      <c r="C21" s="21"/>
      <c r="D21" s="21"/>
      <c r="E21" s="21"/>
      <c r="F21" s="21"/>
      <c r="G21" s="4">
        <v>100</v>
      </c>
      <c r="H21" s="5">
        <f>SUM(H15:H20)+I8</f>
        <v>92.660176875000005</v>
      </c>
      <c r="I21" s="2"/>
    </row>
  </sheetData>
  <mergeCells count="22">
    <mergeCell ref="B13:E13"/>
    <mergeCell ref="F13:I13"/>
    <mergeCell ref="A21:F21"/>
    <mergeCell ref="A12:A13"/>
    <mergeCell ref="A14:A20"/>
    <mergeCell ref="B15:B19"/>
    <mergeCell ref="C15:C16"/>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2025-08-27T01:46:25Z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4ECB80959784482088B07F97655A0720_12</vt:lpwstr>
  </property>
</Properties>
</file>