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A3A2C9B-2608-4FC6-A03D-1E13917A1DC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5" l="1"/>
  <c r="H8" i="45"/>
  <c r="I8" i="45" s="1"/>
  <c r="H28" i="45" s="1"/>
</calcChain>
</file>

<file path=xl/sharedStrings.xml><?xml version="1.0" encoding="utf-8"?>
<sst xmlns="http://schemas.openxmlformats.org/spreadsheetml/2006/main" count="88" uniqueCount="74">
  <si>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</si>
  <si>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</si>
  <si>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</si>
  <si>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</si>
  <si>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</si>
  <si>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</si>
  <si>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</si>
  <si>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</si>
  <si>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</si>
  <si>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</si>
  <si>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</si>
  <si>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</si>
  <si>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</si>
  <si>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</si>
  <si>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</si>
  <si>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</si>
  <si>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</si>
  <si>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</si>
  <si>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</si>
  <si>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</si>
  <si>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</si>
  <si>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</si>
  <si>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</si>
  <si>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</si>
  <si>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</si>
  <si>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</si>
  <si>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</si>
  <si>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</si>
  <si>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</si>
  <si>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</si>
  <si>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</si>
  <si>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</si>
  <si>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</si>
  <si>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</si>
  <si>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>基于多源数据的交叉口关键指标提取技术</t>
  </si>
  <si>
    <t>发表学术论文</t>
  </si>
  <si>
    <t>数据驱动的交叉口运行诊断技术</t>
  </si>
  <si>
    <t>1套</t>
  </si>
  <si>
    <t>2篇</t>
  </si>
  <si>
    <t>交叉口运行评价指标体系</t>
  </si>
  <si>
    <t>评审通过率</t>
  </si>
  <si>
    <t>关键参数提取准确率</t>
  </si>
  <si>
    <t>≥80%</t>
  </si>
  <si>
    <t>2024年5月前：明确研究思路，完成国内外经验搜集、标准规范梳理、文献调研等前期工作，组织并完成项目开题评审</t>
  </si>
  <si>
    <t>2024年1月10日，完成项目开题评审</t>
  </si>
  <si>
    <t>2024年4月1日，完成项目中期评审</t>
  </si>
  <si>
    <t>2024年12月9日，完成项目结题验收评审</t>
  </si>
  <si>
    <t>项目实施进度</t>
  </si>
  <si>
    <t>项目支出数</t>
  </si>
  <si>
    <t>≤145.84269万元</t>
  </si>
  <si>
    <t>项目支出145万元</t>
  </si>
  <si>
    <t>城市道路建设处</t>
  </si>
  <si>
    <t>坚持以人为本的发展理念，面向全方式友好交叉口治理，针对城市交叉口优化治理中评价体系缺失、数据获取困难、诊断能力不足等痛点问题开展技术攻关，形成全方式的交叉口关键指标提取与评价技术，构建适用于城市交叉口的诊断-治理-评价智慧化体系，支持交叉口优化治理，打造安全、便捷、有序、畅通、智能的交叉口，为市民提供更好的出行环境。</t>
  </si>
  <si>
    <t xml:space="preserve">项目支出绩效自评表 </t>
  </si>
  <si>
    <t>11000024T000002429650-基于大数据的城市道路交叉口优化改造技术评价与试点应用</t>
  </si>
  <si>
    <t>面向多交通方式的交叉口运行评价指标体系</t>
  </si>
  <si>
    <t>从机动车、非机动车、行人3个维度提出9项评价指标，形成了一套科学、合理的交叉口评价指标体系</t>
  </si>
  <si>
    <t>《基于大数据的城市道路交叉口优化改造技术评价与试点应用》研究报告</t>
  </si>
  <si>
    <t>项目实施进度</t>
  </si>
  <si>
    <t>2024年10月前：完成评价指标体系构建、关键参数提取方法研究工作，组织并完成项目中期评审</t>
  </si>
  <si>
    <t>2024年12月前：完成交叉口运行状态诊断技术研究并试点应用，完成项目结题评审并通过验收</t>
  </si>
  <si>
    <t>1套</t>
  </si>
  <si>
    <t>1套</t>
  </si>
  <si>
    <t>1份</t>
  </si>
  <si>
    <t>1份</t>
  </si>
  <si>
    <t>≥2篇</t>
  </si>
  <si>
    <t>1套</t>
  </si>
  <si>
    <t>补齐交叉口综合评价指标体系缺失的短板，实现交叉口不同交通方式运行的全面、系统评价，实现交叉口问题的精准诊断与优化治理，提升城市交通综合治理水平，提高交通出行体验。项目成果可持续支撑交叉口优化改造工作，研发技术方法可推广，具有较广泛的应用场景，有助于提升交叉口治理水平，促进交叉口治理科学化、精细化、智能化</t>
  </si>
  <si>
    <t>对交叉路口治理的影响</t>
  </si>
  <si>
    <t>效益指标（40分）</t>
  </si>
  <si>
    <t>经济、社会、生态、可持续影响效益指标（40分）</t>
  </si>
  <si>
    <t>通过建立全方式的交叉口运行状态评价指标体系，实现交叉口不同交通方式运行的全面、系统评价及问题的精准诊断与优化治理，提升城市交通综合治理水平，提高交通出行体验。实现了项目开展交叉口评价及诊断方法研究，项目成果可持续支撑交叉口优化改造工作，研发技术方法可推广，具有较广泛的应用场景，有助于提升交叉口治理水平，促进交叉口治理科学化、精细化、智能化</t>
  </si>
  <si>
    <t>项目成果实现了实现交叉口不同交通方式运行的全面、系统评价，但抽取的样本量较少，取得的成果仍需进一步研究</t>
  </si>
  <si>
    <t>科学、合理。符合“十四五”时期规划要求。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</si>
</sst>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6" fillId="0" borderId="0" applyFont="0" applyFill="0" applyBorder="0" applyProtection="0"/>
    <xf numFmtId="0" fontId="9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7" fillId="0" borderId="2" xfId="6" applyFont="1" applyBorder="1" applyAlignment="1">
      <alignment horizontal="center" vertical="center" wrapText="1"/>
    </xf>
    <xf numFmtId="9" fontId="7" fillId="0" borderId="2" xfId="6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8"/>
  <sheetViews>
    <sheetView tabSelected="1" topLeftCell="A25" zoomScale="90" zoomScaleNormal="90" workbookViewId="0">
      <selection activeCell="H28" sqref="H28"/>
    </sheetView>
  </sheetViews>
  <sheetFormatPr defaultColWidth="9" defaultRowHeight="13.15" x14ac:dyDescent="0.3"/>
  <cols>
    <col min="1" max="1" width="4.06640625" style="14" customWidth="1"/>
    <col min="2" max="2" width="8.73046875" style="14" customWidth="1"/>
    <col min="3" max="3" width="18.46484375" style="14" customWidth="1"/>
    <col min="4" max="4" width="20" style="14" customWidth="1"/>
    <col min="5" max="5" width="22.46484375" style="14" customWidth="1"/>
    <col min="6" max="6" width="24.46484375" style="14" customWidth="1"/>
    <col min="7" max="7" width="8.73046875" style="15" customWidth="1"/>
    <col min="8" max="8" width="10.59765625" style="14" customWidth="1"/>
    <col min="9" max="9" width="12.46484375" style="14" customWidth="1"/>
    <col min="10" max="16384" width="9" style="14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53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32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0</v>
      </c>
      <c r="B5" s="18"/>
      <c r="C5" s="29" t="s">
        <v>54</v>
      </c>
      <c r="D5" s="30"/>
      <c r="E5" s="30"/>
      <c r="F5" s="30"/>
      <c r="G5" s="30"/>
      <c r="H5" s="30"/>
      <c r="I5" s="31"/>
    </row>
    <row r="6" spans="1:9" x14ac:dyDescent="0.3">
      <c r="A6" s="18" t="s">
        <v>11</v>
      </c>
      <c r="B6" s="18"/>
      <c r="C6" s="22" t="s">
        <v>31</v>
      </c>
      <c r="D6" s="22"/>
      <c r="E6" s="22"/>
      <c r="F6" s="5" t="s">
        <v>1</v>
      </c>
      <c r="G6" s="22" t="s">
        <v>51</v>
      </c>
      <c r="H6" s="22"/>
      <c r="I6" s="22"/>
    </row>
    <row r="7" spans="1:9" x14ac:dyDescent="0.3">
      <c r="A7" s="18" t="s">
        <v>12</v>
      </c>
      <c r="B7" s="18"/>
      <c r="C7" s="5"/>
      <c r="D7" s="6" t="s">
        <v>13</v>
      </c>
      <c r="E7" s="5" t="s">
        <v>14</v>
      </c>
      <c r="F7" s="5" t="s">
        <v>15</v>
      </c>
      <c r="G7" s="5" t="s">
        <v>8</v>
      </c>
      <c r="H7" s="5" t="s">
        <v>16</v>
      </c>
      <c r="I7" s="6" t="s">
        <v>2</v>
      </c>
    </row>
    <row r="8" spans="1:9" x14ac:dyDescent="0.3">
      <c r="A8" s="18" t="s">
        <v>17</v>
      </c>
      <c r="B8" s="18"/>
      <c r="C8" s="8" t="s">
        <v>18</v>
      </c>
      <c r="D8" s="6">
        <v>145.84269</v>
      </c>
      <c r="E8" s="6">
        <v>145.84269</v>
      </c>
      <c r="F8" s="6">
        <v>145</v>
      </c>
      <c r="G8" s="5">
        <v>10</v>
      </c>
      <c r="H8" s="16">
        <f>F8/E8</f>
        <v>0.99422192500700579</v>
      </c>
      <c r="I8" s="7">
        <f>H8*10</f>
        <v>9.9422192500700586</v>
      </c>
    </row>
    <row r="9" spans="1:9" x14ac:dyDescent="0.3">
      <c r="A9" s="23"/>
      <c r="B9" s="23"/>
      <c r="C9" s="8" t="s">
        <v>19</v>
      </c>
      <c r="D9" s="6">
        <v>145.84269</v>
      </c>
      <c r="E9" s="6">
        <v>145.84269</v>
      </c>
      <c r="F9" s="6">
        <v>145</v>
      </c>
      <c r="G9" s="8" t="s">
        <v>20</v>
      </c>
      <c r="H9" s="8" t="s">
        <v>20</v>
      </c>
      <c r="I9" s="4" t="s">
        <v>20</v>
      </c>
    </row>
    <row r="10" spans="1:9" x14ac:dyDescent="0.3">
      <c r="A10" s="23"/>
      <c r="B10" s="23"/>
      <c r="C10" s="8" t="s">
        <v>21</v>
      </c>
      <c r="D10" s="17"/>
      <c r="E10" s="17"/>
      <c r="F10" s="17"/>
      <c r="G10" s="8" t="s">
        <v>20</v>
      </c>
      <c r="H10" s="8" t="s">
        <v>20</v>
      </c>
      <c r="I10" s="4" t="s">
        <v>20</v>
      </c>
    </row>
    <row r="11" spans="1:9" x14ac:dyDescent="0.3">
      <c r="A11" s="23"/>
      <c r="B11" s="23"/>
      <c r="C11" s="8" t="s">
        <v>33</v>
      </c>
      <c r="D11" s="17"/>
      <c r="E11" s="17"/>
      <c r="F11" s="17"/>
      <c r="G11" s="8" t="s">
        <v>20</v>
      </c>
      <c r="H11" s="8" t="s">
        <v>20</v>
      </c>
      <c r="I11" s="4" t="s">
        <v>20</v>
      </c>
    </row>
    <row r="12" spans="1:9" x14ac:dyDescent="0.3">
      <c r="A12" s="18" t="s">
        <v>3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ht="89.55" customHeight="1" x14ac:dyDescent="0.3">
      <c r="A13" s="18"/>
      <c r="B13" s="19" t="s">
        <v>52</v>
      </c>
      <c r="C13" s="20"/>
      <c r="D13" s="20"/>
      <c r="E13" s="21"/>
      <c r="F13" s="19" t="s">
        <v>52</v>
      </c>
      <c r="G13" s="20"/>
      <c r="H13" s="20"/>
      <c r="I13" s="21"/>
    </row>
    <row r="14" spans="1:9" ht="26.25" x14ac:dyDescent="0.3">
      <c r="A14" s="18" t="s">
        <v>4</v>
      </c>
      <c r="B14" s="4" t="s">
        <v>5</v>
      </c>
      <c r="C14" s="4" t="s">
        <v>6</v>
      </c>
      <c r="D14" s="8" t="s">
        <v>7</v>
      </c>
      <c r="E14" s="4" t="s">
        <v>24</v>
      </c>
      <c r="F14" s="4" t="s">
        <v>25</v>
      </c>
      <c r="G14" s="8" t="s">
        <v>8</v>
      </c>
      <c r="H14" s="8" t="s">
        <v>2</v>
      </c>
      <c r="I14" s="4" t="s">
        <v>10</v>
      </c>
    </row>
    <row r="15" spans="1:9" ht="26.25" x14ac:dyDescent="0.3">
      <c r="A15" s="18"/>
      <c r="B15" s="18" t="s">
        <v>26</v>
      </c>
      <c r="C15" s="18" t="s">
        <v>27</v>
      </c>
      <c r="D15" s="1" t="s">
        <v>34</v>
      </c>
      <c r="E15" s="1" t="s">
        <v>62</v>
      </c>
      <c r="F15" s="1" t="s">
        <v>61</v>
      </c>
      <c r="G15" s="1">
        <v>3</v>
      </c>
      <c r="H15" s="1">
        <v>3</v>
      </c>
      <c r="I15" s="1"/>
    </row>
    <row r="16" spans="1:9" ht="52.5" x14ac:dyDescent="0.3">
      <c r="A16" s="18"/>
      <c r="B16" s="18"/>
      <c r="C16" s="18"/>
      <c r="D16" s="1" t="s">
        <v>57</v>
      </c>
      <c r="E16" s="1" t="s">
        <v>64</v>
      </c>
      <c r="F16" s="1" t="s">
        <v>63</v>
      </c>
      <c r="G16" s="1">
        <v>3</v>
      </c>
      <c r="H16" s="1">
        <v>3</v>
      </c>
      <c r="I16" s="1"/>
    </row>
    <row r="17" spans="1:9" x14ac:dyDescent="0.3">
      <c r="A17" s="18"/>
      <c r="B17" s="18"/>
      <c r="C17" s="18"/>
      <c r="D17" s="1" t="s">
        <v>35</v>
      </c>
      <c r="E17" s="1" t="s">
        <v>65</v>
      </c>
      <c r="F17" s="1" t="s">
        <v>38</v>
      </c>
      <c r="G17" s="1">
        <v>3</v>
      </c>
      <c r="H17" s="1">
        <v>3</v>
      </c>
      <c r="I17" s="1"/>
    </row>
    <row r="18" spans="1:9" ht="26.25" x14ac:dyDescent="0.3">
      <c r="A18" s="18"/>
      <c r="B18" s="18"/>
      <c r="C18" s="18"/>
      <c r="D18" s="1" t="s">
        <v>55</v>
      </c>
      <c r="E18" s="1" t="s">
        <v>66</v>
      </c>
      <c r="F18" s="1" t="s">
        <v>37</v>
      </c>
      <c r="G18" s="1">
        <v>3</v>
      </c>
      <c r="H18" s="1">
        <v>3</v>
      </c>
      <c r="I18" s="1"/>
    </row>
    <row r="19" spans="1:9" ht="26.25" x14ac:dyDescent="0.3">
      <c r="A19" s="18"/>
      <c r="B19" s="18"/>
      <c r="C19" s="18"/>
      <c r="D19" s="1" t="s">
        <v>36</v>
      </c>
      <c r="E19" s="1" t="s">
        <v>66</v>
      </c>
      <c r="F19" s="1" t="s">
        <v>37</v>
      </c>
      <c r="G19" s="1">
        <v>3</v>
      </c>
      <c r="H19" s="1">
        <v>3</v>
      </c>
      <c r="I19" s="1"/>
    </row>
    <row r="20" spans="1:9" ht="52.5" x14ac:dyDescent="0.3">
      <c r="A20" s="18"/>
      <c r="B20" s="18"/>
      <c r="C20" s="18" t="s">
        <v>28</v>
      </c>
      <c r="D20" s="1" t="s">
        <v>39</v>
      </c>
      <c r="E20" s="1" t="s">
        <v>73</v>
      </c>
      <c r="F20" s="1" t="s">
        <v>56</v>
      </c>
      <c r="G20" s="1">
        <v>5</v>
      </c>
      <c r="H20" s="1">
        <v>5</v>
      </c>
      <c r="I20" s="1"/>
    </row>
    <row r="21" spans="1:9" x14ac:dyDescent="0.3">
      <c r="A21" s="18"/>
      <c r="B21" s="18"/>
      <c r="C21" s="18"/>
      <c r="D21" s="1" t="s">
        <v>40</v>
      </c>
      <c r="E21" s="2">
        <f>100%</f>
        <v>1</v>
      </c>
      <c r="F21" s="2">
        <v>1</v>
      </c>
      <c r="G21" s="1">
        <v>4</v>
      </c>
      <c r="H21" s="1">
        <v>4</v>
      </c>
      <c r="I21" s="1"/>
    </row>
    <row r="22" spans="1:9" x14ac:dyDescent="0.3">
      <c r="A22" s="18"/>
      <c r="B22" s="18"/>
      <c r="C22" s="18"/>
      <c r="D22" s="1" t="s">
        <v>41</v>
      </c>
      <c r="E22" s="1" t="s">
        <v>42</v>
      </c>
      <c r="F22" s="2">
        <v>0.92</v>
      </c>
      <c r="G22" s="1">
        <v>4</v>
      </c>
      <c r="H22" s="1">
        <v>4</v>
      </c>
      <c r="I22" s="1"/>
    </row>
    <row r="23" spans="1:9" ht="65.650000000000006" x14ac:dyDescent="0.3">
      <c r="A23" s="18"/>
      <c r="B23" s="18"/>
      <c r="C23" s="18" t="s">
        <v>29</v>
      </c>
      <c r="D23" s="1" t="s">
        <v>58</v>
      </c>
      <c r="E23" s="1" t="s">
        <v>43</v>
      </c>
      <c r="F23" s="1" t="s">
        <v>44</v>
      </c>
      <c r="G23" s="1">
        <v>4</v>
      </c>
      <c r="H23" s="1">
        <v>4</v>
      </c>
      <c r="I23" s="1"/>
    </row>
    <row r="24" spans="1:9" ht="52.5" x14ac:dyDescent="0.3">
      <c r="A24" s="18"/>
      <c r="B24" s="18"/>
      <c r="C24" s="18"/>
      <c r="D24" s="1" t="s">
        <v>47</v>
      </c>
      <c r="E24" s="1" t="s">
        <v>59</v>
      </c>
      <c r="F24" s="1" t="s">
        <v>45</v>
      </c>
      <c r="G24" s="1">
        <v>4</v>
      </c>
      <c r="H24" s="1">
        <v>4</v>
      </c>
      <c r="I24" s="1"/>
    </row>
    <row r="25" spans="1:9" ht="52.5" x14ac:dyDescent="0.3">
      <c r="A25" s="18"/>
      <c r="B25" s="18"/>
      <c r="C25" s="18"/>
      <c r="D25" s="1" t="s">
        <v>47</v>
      </c>
      <c r="E25" s="1" t="s">
        <v>60</v>
      </c>
      <c r="F25" s="1" t="s">
        <v>46</v>
      </c>
      <c r="G25" s="1">
        <v>4</v>
      </c>
      <c r="H25" s="1">
        <v>4</v>
      </c>
      <c r="I25" s="1"/>
    </row>
    <row r="26" spans="1:9" ht="26.25" x14ac:dyDescent="0.3">
      <c r="A26" s="18"/>
      <c r="B26" s="18"/>
      <c r="C26" s="9" t="s">
        <v>30</v>
      </c>
      <c r="D26" s="1" t="s">
        <v>48</v>
      </c>
      <c r="E26" s="1" t="s">
        <v>49</v>
      </c>
      <c r="F26" s="1" t="s">
        <v>50</v>
      </c>
      <c r="G26" s="1">
        <v>10</v>
      </c>
      <c r="H26" s="1">
        <v>10</v>
      </c>
      <c r="I26" s="1"/>
    </row>
    <row r="27" spans="1:9" ht="210.5" customHeight="1" x14ac:dyDescent="0.3">
      <c r="A27" s="18"/>
      <c r="B27" s="9" t="s">
        <v>69</v>
      </c>
      <c r="C27" s="4" t="s">
        <v>70</v>
      </c>
      <c r="D27" s="3" t="s">
        <v>68</v>
      </c>
      <c r="E27" s="3" t="s">
        <v>67</v>
      </c>
      <c r="F27" s="3" t="s">
        <v>71</v>
      </c>
      <c r="G27" s="1">
        <v>40</v>
      </c>
      <c r="H27" s="1">
        <v>36</v>
      </c>
      <c r="I27" s="1" t="s">
        <v>72</v>
      </c>
    </row>
    <row r="28" spans="1:9" x14ac:dyDescent="0.3">
      <c r="A28" s="18" t="s">
        <v>9</v>
      </c>
      <c r="B28" s="18"/>
      <c r="C28" s="18"/>
      <c r="D28" s="18"/>
      <c r="E28" s="18"/>
      <c r="F28" s="18"/>
      <c r="G28" s="10">
        <v>100</v>
      </c>
      <c r="H28" s="13">
        <f>I8+SUM(H15:H27)</f>
        <v>95.942219250070053</v>
      </c>
      <c r="I28" s="4"/>
    </row>
  </sheetData>
  <mergeCells count="24">
    <mergeCell ref="A1:G1"/>
    <mergeCell ref="A2:I2"/>
    <mergeCell ref="A3:I3"/>
    <mergeCell ref="A5:B5"/>
    <mergeCell ref="C5:I5"/>
    <mergeCell ref="F12:I12"/>
    <mergeCell ref="B13:E13"/>
    <mergeCell ref="F13:I13"/>
    <mergeCell ref="C6:E6"/>
    <mergeCell ref="G6:I6"/>
    <mergeCell ref="A8:B8"/>
    <mergeCell ref="A9:B9"/>
    <mergeCell ref="A10:B10"/>
    <mergeCell ref="A6:B6"/>
    <mergeCell ref="A7:B7"/>
    <mergeCell ref="A11:B11"/>
    <mergeCell ref="A12:A13"/>
    <mergeCell ref="B12:E12"/>
    <mergeCell ref="A28:F28"/>
    <mergeCell ref="A14:A27"/>
    <mergeCell ref="B15:B26"/>
    <mergeCell ref="C15:C19"/>
    <mergeCell ref="C20:C22"/>
    <mergeCell ref="C23:C25"/>
  </mergeCells>
  <phoneticPr fontId="10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2025-04-24T09:25:58Z</cp:lastPrinted>
  <dcterms:created xsi:type="dcterms:W3CDTF">2018-03-28T06:56:00Z</dcterms:created>
  <dcterms:modified xsi:type="dcterms:W3CDTF">2025-08-27T01:46:54Z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