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06E341A-74EC-46F4-9AD8-1435FAD1317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G21" i="45"/>
  <c r="H20" i="45"/>
  <c r="G20" i="45"/>
  <c r="H19" i="45"/>
  <c r="G19" i="45"/>
  <c r="H18" i="45"/>
  <c r="G18" i="45"/>
  <c r="H8" i="45"/>
  <c r="I8" i="45" s="1"/>
  <c r="H27" i="45" s="1"/>
</calcChain>
</file>

<file path=xl/sharedStrings.xml><?xml version="1.0" encoding="utf-8"?>
<sst xmlns="http://schemas.openxmlformats.org/spreadsheetml/2006/main" count="86" uniqueCount="70">
  <si>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</si>
  <si>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</si>
  <si>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</si>
  <si>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</si>
  <si>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</si>
  <si>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</si>
  <si>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</si>
  <si>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</si>
  <si>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</si>
  <si>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</si>
  <si>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</si>
  <si>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</si>
  <si>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</si>
  <si>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</si>
  <si>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</si>
  <si>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</si>
  <si>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</si>
  <si>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</si>
  <si>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</si>
  <si>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</si>
  <si>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</si>
  <si>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</si>
  <si>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</si>
  <si>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</si>
  <si>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</si>
  <si>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</si>
  <si>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</si>
  <si>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</si>
  <si>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</si>
  <si>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</si>
  <si>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</si>
  <si>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</si>
  <si>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</si>
  <si>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</si>
  <si>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</si>
  <si>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总分</t>
  </si>
  <si>
    <t xml:space="preserve">项目支出绩效自评表 </t>
  </si>
  <si>
    <t>11000025T000003250143-基于多源数据的城市出行融合分析关键技术及应用示范服务</t>
  </si>
  <si>
    <t>科技处</t>
  </si>
  <si>
    <t xml:space="preserve">      其他资金</t>
  </si>
  <si>
    <t>面向信令数据与交通出行大数据数据，构建一套合理安全可信数据计算方法及轨迹精准辨识模型，一方面构建安全可信的数据融合计算框架体系及计算方法，实现多源数据的合规安全数据融合；另一方面研究轨迹数据精准提取计算模型和出行需求空间划分方法，搭建城市交通出行需求测度指标与计算，实现城市出行时空特征精准获取；研究基于深度学习方法的城市居民出行链特征推演模型，基于已融合的精准出行链数据作为训练样本，构建出行特征推演大模型，实现全样本信令数据出行方式特征的推测和标定，为后续交通分析提供全样本出行数据支撑；研究基于改进离散选择模型的网格OD预测方法，基于网格单元提取影响出行关键影响因素，建立基于改进离散选择模型的网格OD模型，提出模型的标定方法，实现未来年OD需求的预测；基于城市交通出行需求特征、交通出行运行特征、交通规划发展等业务需求，构建城市出行融合分析示范平台。</t>
  </si>
  <si>
    <t>基于多源数据的城市出行融合分析关键技术及应用示范年度报告</t>
  </si>
  <si>
    <t>1套</t>
  </si>
  <si>
    <t>基于多源数据的城市出行融合分析关键技术密切相关论文</t>
  </si>
  <si>
    <t>2篇</t>
  </si>
  <si>
    <t>发表论文质量标准</t>
  </si>
  <si>
    <t>在本领域主流学术期刊或会议发表</t>
  </si>
  <si>
    <t>项目完成时：中期报告评审合格率</t>
  </si>
  <si>
    <t>项目完成时：结题报告评审合格率</t>
  </si>
  <si>
    <t>大纲评审合格率</t>
  </si>
  <si>
    <t>项目实施进度</t>
  </si>
  <si>
    <t>2024年12月31日完成大纲评审</t>
  </si>
  <si>
    <t>2025年3月5日完成大纲评审</t>
  </si>
  <si>
    <t>大纲评审时间滞后</t>
  </si>
  <si>
    <t>项目总支出</t>
  </si>
  <si>
    <t>项目实施效果</t>
  </si>
  <si>
    <t>有助于政府和规划部门增强监测城市交通出行现状和发展变化能力，做出科学和合理决策，优化交通规划和资源配置，节约人力物力资源</t>
  </si>
  <si>
    <t>项目完成时：项目成果应用率</t>
  </si>
  <si>
    <t>服务对象满意度指标</t>
  </si>
  <si>
    <t>项目完成时：成果应用单位满意度</t>
  </si>
  <si>
    <t>项目完成时：搭建城市出行融合分析示范平台</t>
  </si>
  <si>
    <t>城市出行融合分析示范平台为最终项目成果</t>
  </si>
  <si>
    <t>项目有序开展中，中期评审将100%通过</t>
  </si>
  <si>
    <t>项目有序开展中，项题评审将100%通过</t>
  </si>
  <si>
    <t>正在有序开展项目研究工作，项目完成时的成果应用率将为100%。</t>
  </si>
  <si>
    <t>正在有序开展项目研究工作，项目完成时的成果应用单位满意度将大于等于90%。</t>
  </si>
  <si>
    <t xml:space="preserve">完成项目立项及管理工作，完成项目的需求调研与分析，确定项目的研究方法、技术路线和总体框架，并进行项目初步方案设计工作；面向信令数据与交通出行大数据数据，构建一套可信数据计算方法及轨迹精准辨识模型；研究基于手机信令数据的城市出行时空特征精准提取技术，形成一套基于数据融合的城市居民出行链特征推演模型。
形成一套面向数据隐私计算框架方案和轨迹精准提取计算模型；形成一套基于数据融合的城市居民出行链特征推演模型；撰写基于多源数据的城市出行融合分析关键技术密切相关论文2篇。
</t>
    <phoneticPr fontId="10" type="noConversion"/>
  </si>
  <si>
    <t>≤166万元</t>
    <phoneticPr fontId="10" type="noConversion"/>
  </si>
  <si>
    <t>111.04万元</t>
    <phoneticPr fontId="10" type="noConversion"/>
  </si>
  <si>
    <r>
      <t>项目</t>
    </r>
    <r>
      <rPr>
        <sz val="10.5"/>
        <color theme="1"/>
        <rFont val="宋体"/>
        <family val="3"/>
        <charset val="134"/>
        <scheme val="minor"/>
      </rPr>
      <t>将取得一定效益</t>
    </r>
    <r>
      <rPr>
        <sz val="10.5"/>
        <color theme="1"/>
        <rFont val="宋体"/>
        <family val="3"/>
        <charset val="134"/>
      </rPr>
      <t>，但仍有提升空间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</si>
</sst>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5" fillId="0" borderId="0"/>
    <xf numFmtId="0" fontId="9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41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9" fontId="13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7"/>
  <sheetViews>
    <sheetView tabSelected="1" zoomScale="85" zoomScaleNormal="85" workbookViewId="0">
      <selection activeCell="M13" sqref="M13"/>
    </sheetView>
  </sheetViews>
  <sheetFormatPr defaultColWidth="9" defaultRowHeight="13.15" x14ac:dyDescent="0.3"/>
  <cols>
    <col min="1" max="1" width="4.06640625" style="19" customWidth="1"/>
    <col min="2" max="2" width="8.59765625" style="19" customWidth="1"/>
    <col min="3" max="3" width="20.33203125" style="19" customWidth="1"/>
    <col min="4" max="4" width="18.73046875" style="19" customWidth="1"/>
    <col min="5" max="5" width="15.796875" style="19" customWidth="1"/>
    <col min="6" max="6" width="18.73046875" style="19" customWidth="1"/>
    <col min="7" max="7" width="8.73046875" style="20" customWidth="1"/>
    <col min="8" max="8" width="9.73046875" style="19" customWidth="1"/>
    <col min="9" max="9" width="18" style="19" customWidth="1"/>
    <col min="10" max="16384" width="9" style="19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36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6"/>
      <c r="B4" s="16"/>
      <c r="C4" s="16"/>
      <c r="D4" s="16"/>
      <c r="E4" s="16"/>
      <c r="F4" s="16"/>
      <c r="G4" s="17"/>
    </row>
    <row r="5" spans="1:9" ht="19.5" customHeight="1" x14ac:dyDescent="0.3">
      <c r="A5" s="27" t="s">
        <v>1</v>
      </c>
      <c r="B5" s="27"/>
      <c r="C5" s="28" t="s">
        <v>37</v>
      </c>
      <c r="D5" s="29"/>
      <c r="E5" s="29"/>
      <c r="F5" s="29"/>
      <c r="G5" s="29"/>
      <c r="H5" s="29"/>
      <c r="I5" s="30"/>
    </row>
    <row r="6" spans="1:9" ht="22.5" customHeight="1" x14ac:dyDescent="0.3">
      <c r="A6" s="27" t="s">
        <v>2</v>
      </c>
      <c r="B6" s="27"/>
      <c r="C6" s="27" t="s">
        <v>3</v>
      </c>
      <c r="D6" s="27"/>
      <c r="E6" s="27"/>
      <c r="F6" s="4" t="s">
        <v>4</v>
      </c>
      <c r="G6" s="31" t="s">
        <v>38</v>
      </c>
      <c r="H6" s="31"/>
      <c r="I6" s="31"/>
    </row>
    <row r="7" spans="1:9" ht="19.05" customHeight="1" x14ac:dyDescent="0.3">
      <c r="A7" s="27" t="s">
        <v>5</v>
      </c>
      <c r="B7" s="27"/>
      <c r="C7" s="4"/>
      <c r="D7" s="2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2" t="s">
        <v>11</v>
      </c>
    </row>
    <row r="8" spans="1:9" ht="17" customHeight="1" x14ac:dyDescent="0.3">
      <c r="A8" s="27" t="s">
        <v>12</v>
      </c>
      <c r="B8" s="27"/>
      <c r="C8" s="4" t="s">
        <v>13</v>
      </c>
      <c r="D8" s="1"/>
      <c r="E8" s="1">
        <v>166</v>
      </c>
      <c r="F8" s="1">
        <v>111.04</v>
      </c>
      <c r="G8" s="3">
        <v>10</v>
      </c>
      <c r="H8" s="5">
        <f>F8/E8</f>
        <v>0.66891566265060243</v>
      </c>
      <c r="I8" s="6">
        <f>H8*10</f>
        <v>6.6891566265060245</v>
      </c>
    </row>
    <row r="9" spans="1:9" x14ac:dyDescent="0.3">
      <c r="A9" s="32"/>
      <c r="B9" s="32"/>
      <c r="C9" s="4" t="s">
        <v>14</v>
      </c>
      <c r="D9" s="1"/>
      <c r="E9" s="1">
        <v>166</v>
      </c>
      <c r="F9" s="1">
        <v>111.04</v>
      </c>
      <c r="G9" s="4" t="s">
        <v>15</v>
      </c>
      <c r="H9" s="4" t="s">
        <v>15</v>
      </c>
      <c r="I9" s="2" t="s">
        <v>15</v>
      </c>
    </row>
    <row r="10" spans="1:9" ht="17.55" customHeight="1" x14ac:dyDescent="0.3">
      <c r="A10" s="32"/>
      <c r="B10" s="32"/>
      <c r="C10" s="4" t="s">
        <v>16</v>
      </c>
      <c r="D10" s="21"/>
      <c r="E10" s="21"/>
      <c r="F10" s="21"/>
      <c r="G10" s="4" t="s">
        <v>15</v>
      </c>
      <c r="H10" s="4" t="s">
        <v>15</v>
      </c>
      <c r="I10" s="2" t="s">
        <v>15</v>
      </c>
    </row>
    <row r="11" spans="1:9" ht="17.55" customHeight="1" x14ac:dyDescent="0.3">
      <c r="A11" s="32"/>
      <c r="B11" s="32"/>
      <c r="C11" s="4" t="s">
        <v>39</v>
      </c>
      <c r="D11" s="21"/>
      <c r="E11" s="21"/>
      <c r="F11" s="21"/>
      <c r="G11" s="4" t="s">
        <v>15</v>
      </c>
      <c r="H11" s="4" t="s">
        <v>15</v>
      </c>
      <c r="I11" s="2" t="s">
        <v>15</v>
      </c>
    </row>
    <row r="12" spans="1:9" x14ac:dyDescent="0.3">
      <c r="A12" s="27" t="s">
        <v>17</v>
      </c>
      <c r="B12" s="27" t="s">
        <v>18</v>
      </c>
      <c r="C12" s="27"/>
      <c r="D12" s="27"/>
      <c r="E12" s="27"/>
      <c r="F12" s="27" t="s">
        <v>19</v>
      </c>
      <c r="G12" s="27"/>
      <c r="H12" s="27"/>
      <c r="I12" s="27"/>
    </row>
    <row r="13" spans="1:9" ht="195.5" customHeight="1" x14ac:dyDescent="0.3">
      <c r="A13" s="27"/>
      <c r="B13" s="28" t="s">
        <v>40</v>
      </c>
      <c r="C13" s="33"/>
      <c r="D13" s="33"/>
      <c r="E13" s="34"/>
      <c r="F13" s="35" t="s">
        <v>66</v>
      </c>
      <c r="G13" s="36"/>
      <c r="H13" s="36"/>
      <c r="I13" s="37"/>
    </row>
    <row r="14" spans="1:9" ht="27" customHeight="1" x14ac:dyDescent="0.3">
      <c r="A14" s="38" t="s">
        <v>20</v>
      </c>
      <c r="B14" s="2" t="s">
        <v>21</v>
      </c>
      <c r="C14" s="2" t="s">
        <v>22</v>
      </c>
      <c r="D14" s="4" t="s">
        <v>23</v>
      </c>
      <c r="E14" s="2" t="s">
        <v>24</v>
      </c>
      <c r="F14" s="2" t="s">
        <v>25</v>
      </c>
      <c r="G14" s="4" t="s">
        <v>9</v>
      </c>
      <c r="H14" s="4" t="s">
        <v>11</v>
      </c>
      <c r="I14" s="2" t="s">
        <v>26</v>
      </c>
    </row>
    <row r="15" spans="1:9" ht="59" customHeight="1" x14ac:dyDescent="0.3">
      <c r="A15" s="39"/>
      <c r="B15" s="27" t="s">
        <v>27</v>
      </c>
      <c r="C15" s="27" t="s">
        <v>28</v>
      </c>
      <c r="D15" s="12" t="s">
        <v>41</v>
      </c>
      <c r="E15" s="8" t="s">
        <v>42</v>
      </c>
      <c r="F15" s="8" t="s">
        <v>42</v>
      </c>
      <c r="G15" s="1">
        <v>5</v>
      </c>
      <c r="H15" s="9">
        <v>5</v>
      </c>
      <c r="I15" s="1"/>
    </row>
    <row r="16" spans="1:9" ht="47" customHeight="1" x14ac:dyDescent="0.3">
      <c r="A16" s="39"/>
      <c r="B16" s="27"/>
      <c r="C16" s="27"/>
      <c r="D16" s="12" t="s">
        <v>60</v>
      </c>
      <c r="E16" s="8" t="s">
        <v>42</v>
      </c>
      <c r="F16" s="8" t="s">
        <v>42</v>
      </c>
      <c r="G16" s="1">
        <v>5</v>
      </c>
      <c r="H16" s="9">
        <v>5</v>
      </c>
      <c r="I16" s="1" t="s">
        <v>61</v>
      </c>
    </row>
    <row r="17" spans="1:9" ht="65.55" customHeight="1" x14ac:dyDescent="0.3">
      <c r="A17" s="39"/>
      <c r="B17" s="27"/>
      <c r="C17" s="27"/>
      <c r="D17" s="9" t="s">
        <v>43</v>
      </c>
      <c r="E17" s="1" t="s">
        <v>44</v>
      </c>
      <c r="F17" s="1" t="s">
        <v>44</v>
      </c>
      <c r="G17" s="1">
        <v>5</v>
      </c>
      <c r="H17" s="9">
        <v>5</v>
      </c>
      <c r="I17" s="10"/>
    </row>
    <row r="18" spans="1:9" ht="48.5" customHeight="1" x14ac:dyDescent="0.3">
      <c r="A18" s="39"/>
      <c r="B18" s="27"/>
      <c r="C18" s="27" t="s">
        <v>29</v>
      </c>
      <c r="D18" s="8" t="s">
        <v>45</v>
      </c>
      <c r="E18" s="8" t="s">
        <v>46</v>
      </c>
      <c r="F18" s="1" t="s">
        <v>46</v>
      </c>
      <c r="G18" s="1">
        <f t="shared" ref="G18:H21" si="0">13/4</f>
        <v>3.25</v>
      </c>
      <c r="H18" s="1">
        <f t="shared" si="0"/>
        <v>3.25</v>
      </c>
      <c r="I18" s="1"/>
    </row>
    <row r="19" spans="1:9" ht="45.7" customHeight="1" x14ac:dyDescent="0.3">
      <c r="A19" s="39"/>
      <c r="B19" s="27"/>
      <c r="C19" s="27"/>
      <c r="D19" s="8" t="s">
        <v>47</v>
      </c>
      <c r="E19" s="11">
        <v>1</v>
      </c>
      <c r="F19" s="11">
        <v>1</v>
      </c>
      <c r="G19" s="1">
        <f t="shared" si="0"/>
        <v>3.25</v>
      </c>
      <c r="H19" s="1">
        <f t="shared" si="0"/>
        <v>3.25</v>
      </c>
      <c r="I19" s="1" t="s">
        <v>62</v>
      </c>
    </row>
    <row r="20" spans="1:9" ht="45.7" customHeight="1" x14ac:dyDescent="0.3">
      <c r="A20" s="39"/>
      <c r="B20" s="27"/>
      <c r="C20" s="27"/>
      <c r="D20" s="8" t="s">
        <v>48</v>
      </c>
      <c r="E20" s="11">
        <v>1</v>
      </c>
      <c r="F20" s="11">
        <v>1</v>
      </c>
      <c r="G20" s="1">
        <f t="shared" si="0"/>
        <v>3.25</v>
      </c>
      <c r="H20" s="1">
        <f t="shared" si="0"/>
        <v>3.25</v>
      </c>
      <c r="I20" s="1" t="s">
        <v>63</v>
      </c>
    </row>
    <row r="21" spans="1:9" ht="19.05" customHeight="1" x14ac:dyDescent="0.3">
      <c r="A21" s="39"/>
      <c r="B21" s="27"/>
      <c r="C21" s="27"/>
      <c r="D21" s="8" t="s">
        <v>49</v>
      </c>
      <c r="E21" s="11">
        <v>1</v>
      </c>
      <c r="F21" s="11">
        <v>1</v>
      </c>
      <c r="G21" s="1">
        <f t="shared" si="0"/>
        <v>3.25</v>
      </c>
      <c r="H21" s="1">
        <f t="shared" si="0"/>
        <v>3.25</v>
      </c>
      <c r="I21" s="1"/>
    </row>
    <row r="22" spans="1:9" ht="32.549999999999997" customHeight="1" x14ac:dyDescent="0.3">
      <c r="A22" s="39"/>
      <c r="B22" s="27"/>
      <c r="C22" s="7" t="s">
        <v>30</v>
      </c>
      <c r="D22" s="8" t="s">
        <v>50</v>
      </c>
      <c r="E22" s="8" t="s">
        <v>51</v>
      </c>
      <c r="F22" s="8" t="s">
        <v>52</v>
      </c>
      <c r="G22" s="8">
        <v>12</v>
      </c>
      <c r="H22" s="9">
        <v>9.6</v>
      </c>
      <c r="I22" s="1" t="s">
        <v>53</v>
      </c>
    </row>
    <row r="23" spans="1:9" ht="30.5" customHeight="1" x14ac:dyDescent="0.3">
      <c r="A23" s="39"/>
      <c r="B23" s="27"/>
      <c r="C23" s="7" t="s">
        <v>31</v>
      </c>
      <c r="D23" s="8" t="s">
        <v>54</v>
      </c>
      <c r="E23" s="8" t="s">
        <v>67</v>
      </c>
      <c r="F23" s="8" t="s">
        <v>68</v>
      </c>
      <c r="G23" s="8">
        <v>10</v>
      </c>
      <c r="H23" s="12">
        <v>10</v>
      </c>
      <c r="I23" s="1"/>
    </row>
    <row r="24" spans="1:9" ht="136.80000000000001" customHeight="1" x14ac:dyDescent="0.3">
      <c r="A24" s="39"/>
      <c r="B24" s="38" t="s">
        <v>32</v>
      </c>
      <c r="C24" s="38" t="s">
        <v>33</v>
      </c>
      <c r="D24" s="8" t="s">
        <v>55</v>
      </c>
      <c r="E24" s="8" t="s">
        <v>56</v>
      </c>
      <c r="F24" s="8" t="s">
        <v>56</v>
      </c>
      <c r="G24" s="8">
        <v>15</v>
      </c>
      <c r="H24" s="12">
        <v>11</v>
      </c>
      <c r="I24" s="1" t="s">
        <v>69</v>
      </c>
    </row>
    <row r="25" spans="1:9" ht="63" customHeight="1" x14ac:dyDescent="0.3">
      <c r="A25" s="39"/>
      <c r="B25" s="40"/>
      <c r="C25" s="40"/>
      <c r="D25" s="8" t="s">
        <v>57</v>
      </c>
      <c r="E25" s="11">
        <v>1</v>
      </c>
      <c r="F25" s="13">
        <v>1</v>
      </c>
      <c r="G25" s="14">
        <v>15</v>
      </c>
      <c r="H25" s="12">
        <v>15</v>
      </c>
      <c r="I25" s="1" t="s">
        <v>64</v>
      </c>
    </row>
    <row r="26" spans="1:9" ht="75.7" customHeight="1" x14ac:dyDescent="0.3">
      <c r="A26" s="40"/>
      <c r="B26" s="7" t="s">
        <v>34</v>
      </c>
      <c r="C26" s="2" t="s">
        <v>58</v>
      </c>
      <c r="D26" s="8" t="s">
        <v>59</v>
      </c>
      <c r="E26" s="11">
        <v>0.9</v>
      </c>
      <c r="F26" s="13">
        <v>0.9</v>
      </c>
      <c r="G26" s="14">
        <v>10</v>
      </c>
      <c r="H26" s="12">
        <v>10</v>
      </c>
      <c r="I26" s="1" t="s">
        <v>65</v>
      </c>
    </row>
    <row r="27" spans="1:9" x14ac:dyDescent="0.3">
      <c r="A27" s="27" t="s">
        <v>35</v>
      </c>
      <c r="B27" s="27"/>
      <c r="C27" s="27"/>
      <c r="D27" s="27"/>
      <c r="E27" s="27"/>
      <c r="F27" s="27"/>
      <c r="G27" s="15">
        <v>100</v>
      </c>
      <c r="H27" s="18">
        <f>I8+SUM(H15:H26)</f>
        <v>90.289156626506013</v>
      </c>
      <c r="I27" s="2"/>
    </row>
  </sheetData>
  <mergeCells count="25">
    <mergeCell ref="B13:E13"/>
    <mergeCell ref="F13:I13"/>
    <mergeCell ref="A27:F27"/>
    <mergeCell ref="A12:A13"/>
    <mergeCell ref="A14:A26"/>
    <mergeCell ref="B15:B23"/>
    <mergeCell ref="B24:B25"/>
    <mergeCell ref="C15:C17"/>
    <mergeCell ref="C18:C21"/>
    <mergeCell ref="C24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2025-04-23T03:14:00Z</cp:lastPrinted>
  <dcterms:created xsi:type="dcterms:W3CDTF">2018-03-28T06:56:00Z</dcterms:created>
  <dcterms:modified xsi:type="dcterms:W3CDTF">2025-08-27T01:48:42Z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4F8BD31641B94D5EB0B09DFA3ABEB920_13</vt:lpwstr>
  </property>
</Properties>
</file>