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E5F8BFE1-AFE0-4FAB-B2B9-BD0E47591691}"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45" l="1"/>
  <c r="G24" i="45"/>
  <c r="G23" i="45"/>
  <c r="H22" i="45"/>
  <c r="G22" i="45"/>
  <c r="H21" i="45"/>
  <c r="G21" i="45"/>
  <c r="H20" i="45"/>
  <c r="G20" i="45"/>
  <c r="H8" i="45"/>
  <c r="I8" i="45" s="1"/>
  <c r="H31" i="45" s="1"/>
</calcChain>
</file>

<file path=xl/sharedStrings.xml><?xml version="1.0" encoding="utf-8"?>
<sst xmlns="http://schemas.openxmlformats.org/spreadsheetml/2006/main" count="94" uniqueCount="82">
  <si>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</si>
  <si>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</si>
  <si>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</si>
  <si>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</si>
  <si>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</si>
  <si>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</si>
  <si>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</si>
  <si>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</si>
  <si>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</si>
  <si>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</si>
  <si>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</si>
  <si>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</si>
  <si>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</si>
  <si>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</si>
  <si>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</si>
  <si>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</si>
  <si>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</si>
  <si>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</si>
  <si>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</si>
  <si>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</si>
  <si>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</si>
  <si>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</si>
  <si>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</si>
  <si>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</si>
  <si>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</si>
  <si>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</si>
  <si>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</si>
  <si>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</si>
  <si>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</si>
  <si>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</si>
  <si>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</si>
  <si>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总分</t>
  </si>
  <si>
    <t xml:space="preserve">项目支出绩效自评表 </t>
  </si>
  <si>
    <t xml:space="preserve">      其他资金</t>
  </si>
  <si>
    <t>培训天数</t>
  </si>
  <si>
    <t>≥30天</t>
  </si>
  <si>
    <t>教学模式创新数量</t>
  </si>
  <si>
    <t>≥1门</t>
  </si>
  <si>
    <t>1门</t>
  </si>
  <si>
    <t>培训班次</t>
  </si>
  <si>
    <t>≥1次</t>
  </si>
  <si>
    <t>2次</t>
  </si>
  <si>
    <t>课程数量</t>
  </si>
  <si>
    <t>≥100门</t>
  </si>
  <si>
    <t>100门</t>
  </si>
  <si>
    <t>培训人数</t>
  </si>
  <si>
    <t>≥250人</t>
  </si>
  <si>
    <t>254人</t>
  </si>
  <si>
    <t>培训合格率</t>
  </si>
  <si>
    <t>≥80%</t>
  </si>
  <si>
    <t>培训覆盖率</t>
  </si>
  <si>
    <t>培训参与度</t>
  </si>
  <si>
    <t>培训人数增长率</t>
  </si>
  <si>
    <t>更新数据完备性</t>
  </si>
  <si>
    <t>前期完成培训方案制定时间</t>
  </si>
  <si>
    <t>2024年6月前</t>
  </si>
  <si>
    <t>开始培训时间</t>
  </si>
  <si>
    <t>2024年10月前</t>
  </si>
  <si>
    <t>完成培训时间</t>
  </si>
  <si>
    <t>2024年12月前</t>
  </si>
  <si>
    <t>经济成本指标
（10分）</t>
  </si>
  <si>
    <t>年度维护成本增长率</t>
  </si>
  <si>
    <t>≤5%</t>
  </si>
  <si>
    <t>项目支出数</t>
  </si>
  <si>
    <t>≤20.15万元</t>
  </si>
  <si>
    <t>社会效益指标
（40分）</t>
  </si>
  <si>
    <t>提升执法水平</t>
  </si>
  <si>
    <t>监管和执法人员的能力素质得到提升。持续提升货运监管和执法人员业务水平</t>
  </si>
  <si>
    <t>全市所有货运监管和执法人员的能力素质、业务水平均得到提升</t>
  </si>
  <si>
    <t>货物运输管理处</t>
  </si>
  <si>
    <t>11000022T000000423186-道路货物运输行业管理人员（危货）年度网络学习</t>
  </si>
  <si>
    <t>效益指标
（40分）</t>
  </si>
  <si>
    <t>20.15万元</t>
  </si>
  <si>
    <t>已经完成指标并取得一定效果，仍需优化学习内容，进一步提升执法人员专业水平</t>
  </si>
  <si>
    <t>40天</t>
  </si>
  <si>
    <t>≥100%</t>
  </si>
  <si>
    <t>增长率0%，上年成本为20.15万元</t>
  </si>
  <si>
    <t>指标设置较低</t>
  </si>
  <si>
    <t>通过北京市智慧货运综合服务平台，完善货运监管人员培训线上、线下一体化建设，为货运监管人员精准培训信息的有效准确性提供强有力的信息化保障，提供日常工作效率，节省学员线下培训成本，提升货运监管人员培训整体信息化水平；通过对北京市智慧货运综合服务平台的日常运行维护，保障项目基础设施，系统正常运砖，为业务开展提供支撑，减少故障发生率，保障货运监管人员正常使用信息化系统，提供工作效率及服务水平</t>
    <phoneticPr fontId="8" type="noConversion"/>
  </si>
  <si>
    <t>通过北京市智慧货运综合服务平台，完善了货运监管人员培训线上、线下一体化建设，为货运监管人员精准培训信息的有效准确性提供了强有力的信息化保障，提供了日常工作效率，节省了学员线下培训成本，提升了货运监管人员培训整体信息化水平；通过对北京市智慧货运综合服务平台的日常运行维护，保障了项目基础设施，系统正常运砖，为业务开展提供了支撑，减少了故障发生率，保障了货运监管人员正常使用信息化系统，提供了工作效率及服务水平</t>
    <phoneticPr fontId="8" type="noConversion"/>
  </si>
  <si>
    <t>2024年11月30日结束</t>
    <phoneticPr fontId="8" type="noConversion"/>
  </si>
  <si>
    <t>2024年9月6日开始</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</si>
</sst>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theme="1"/>
      <name val="宋体"/>
      <family val="3"/>
      <charset val="134"/>
    </font>
    <font>
      <sz val="10.5"/>
      <color indexed="8"/>
      <name val="宋体"/>
      <family val="3"/>
      <charset val="134"/>
    </font>
    <font>
      <sz val="10.5"/>
      <name val="宋体"/>
      <family val="3"/>
      <charset val="134"/>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2" fillId="0" borderId="0"/>
    <xf numFmtId="176" fontId="5" fillId="0" borderId="0" applyFont="0" applyFill="0" applyBorder="0" applyProtection="0"/>
  </cellStyleXfs>
  <cellXfs count="36">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4" xfId="0" applyFont="1" applyBorder="1" applyAlignment="1">
      <alignment horizontal="center" vertical="center" wrapText="1"/>
    </xf>
    <xf numFmtId="0" fontId="11" fillId="0" borderId="2" xfId="0" applyFont="1" applyBorder="1" applyAlignment="1">
      <alignment horizontal="center" vertical="center" wrapText="1"/>
    </xf>
    <xf numFmtId="9" fontId="11" fillId="0" borderId="2" xfId="0" applyNumberFormat="1" applyFont="1" applyBorder="1" applyAlignment="1">
      <alignment horizontal="center" vertical="center" wrapText="1"/>
    </xf>
    <xf numFmtId="9" fontId="9" fillId="0" borderId="4" xfId="0" applyNumberFormat="1" applyFont="1" applyBorder="1" applyAlignment="1">
      <alignment horizontal="center" vertical="center" wrapText="1"/>
    </xf>
    <xf numFmtId="57" fontId="9" fillId="0" borderId="4" xfId="0" applyNumberFormat="1" applyFont="1" applyBorder="1" applyAlignment="1">
      <alignment horizontal="center" vertical="center" wrapText="1"/>
    </xf>
    <xf numFmtId="31" fontId="9" fillId="0" borderId="4"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2" fillId="0" borderId="1" xfId="0" applyFont="1" applyBorder="1" applyAlignment="1">
      <alignment horizontal="center" vertical="center" wrapText="1"/>
    </xf>
    <xf numFmtId="177" fontId="12" fillId="0" borderId="1"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10" fontId="9" fillId="0" borderId="4" xfId="0" applyNumberFormat="1" applyFont="1" applyBorder="1" applyAlignment="1">
      <alignment horizontal="center" vertical="center" wrapText="1"/>
    </xf>
    <xf numFmtId="0" fontId="12"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1"/>
  <sheetViews>
    <sheetView tabSelected="1" topLeftCell="A22" workbookViewId="0">
      <selection activeCell="K27" sqref="K27"/>
    </sheetView>
  </sheetViews>
  <sheetFormatPr defaultColWidth="9" defaultRowHeight="13.15" x14ac:dyDescent="0.3"/>
  <cols>
    <col min="1" max="1" width="4.06640625" style="17" customWidth="1"/>
    <col min="2" max="2" width="7.265625" style="17" customWidth="1"/>
    <col min="3" max="3" width="18.59765625" style="17" customWidth="1"/>
    <col min="4" max="4" width="14.265625" style="17" customWidth="1"/>
    <col min="5" max="5" width="14.73046875" style="17" customWidth="1"/>
    <col min="6" max="6" width="16" style="17" customWidth="1"/>
    <col min="7" max="7" width="8.73046875" style="18" customWidth="1"/>
    <col min="8" max="8" width="10.46484375" style="17" customWidth="1"/>
    <col min="9" max="9" width="13.265625" style="17" customWidth="1"/>
    <col min="10" max="16384" width="9" style="17"/>
  </cols>
  <sheetData>
    <row r="1" spans="1:9" x14ac:dyDescent="0.3">
      <c r="A1" s="20"/>
      <c r="B1" s="20"/>
      <c r="C1" s="20"/>
      <c r="D1" s="20"/>
      <c r="E1" s="20"/>
      <c r="F1" s="20"/>
      <c r="G1" s="20"/>
    </row>
    <row r="2" spans="1:9" ht="25.05" customHeight="1" x14ac:dyDescent="0.3">
      <c r="A2" s="21" t="s">
        <v>32</v>
      </c>
      <c r="B2" s="22"/>
      <c r="C2" s="22"/>
      <c r="D2" s="22"/>
      <c r="E2" s="22"/>
      <c r="F2" s="22"/>
      <c r="G2" s="22"/>
      <c r="H2" s="22"/>
      <c r="I2" s="22"/>
    </row>
    <row r="3" spans="1:9" ht="18" customHeight="1" x14ac:dyDescent="0.3">
      <c r="A3" s="23" t="s">
        <v>0</v>
      </c>
      <c r="B3" s="24"/>
      <c r="C3" s="24"/>
      <c r="D3" s="24"/>
      <c r="E3" s="24"/>
      <c r="F3" s="24"/>
      <c r="G3" s="24"/>
      <c r="H3" s="24"/>
      <c r="I3" s="24"/>
    </row>
    <row r="4" spans="1:9" x14ac:dyDescent="0.3">
      <c r="A4" s="14"/>
      <c r="B4" s="14"/>
      <c r="C4" s="14"/>
      <c r="D4" s="14"/>
      <c r="E4" s="14"/>
      <c r="F4" s="14"/>
      <c r="G4" s="15"/>
    </row>
    <row r="5" spans="1:9" x14ac:dyDescent="0.3">
      <c r="A5" s="25" t="s">
        <v>1</v>
      </c>
      <c r="B5" s="25"/>
      <c r="C5" s="26" t="s">
        <v>70</v>
      </c>
      <c r="D5" s="27"/>
      <c r="E5" s="27"/>
      <c r="F5" s="27"/>
      <c r="G5" s="27"/>
      <c r="H5" s="27"/>
      <c r="I5" s="28"/>
    </row>
    <row r="6" spans="1:9" ht="14" customHeight="1" x14ac:dyDescent="0.3">
      <c r="A6" s="25" t="s">
        <v>2</v>
      </c>
      <c r="B6" s="25"/>
      <c r="C6" s="25" t="s">
        <v>3</v>
      </c>
      <c r="D6" s="25"/>
      <c r="E6" s="25"/>
      <c r="F6" s="2" t="s">
        <v>4</v>
      </c>
      <c r="G6" s="25" t="s">
        <v>69</v>
      </c>
      <c r="H6" s="25"/>
      <c r="I6" s="25"/>
    </row>
    <row r="7" spans="1:9" x14ac:dyDescent="0.3">
      <c r="A7" s="25" t="s">
        <v>5</v>
      </c>
      <c r="B7" s="25"/>
      <c r="C7" s="2"/>
      <c r="D7" s="1" t="s">
        <v>6</v>
      </c>
      <c r="E7" s="2" t="s">
        <v>7</v>
      </c>
      <c r="F7" s="2" t="s">
        <v>8</v>
      </c>
      <c r="G7" s="2" t="s">
        <v>9</v>
      </c>
      <c r="H7" s="2" t="s">
        <v>10</v>
      </c>
      <c r="I7" s="1" t="s">
        <v>11</v>
      </c>
    </row>
    <row r="8" spans="1:9" ht="14" customHeight="1" x14ac:dyDescent="0.3">
      <c r="A8" s="25" t="s">
        <v>12</v>
      </c>
      <c r="B8" s="25"/>
      <c r="C8" s="2" t="s">
        <v>13</v>
      </c>
      <c r="D8" s="1">
        <v>20.149999999999999</v>
      </c>
      <c r="E8" s="1">
        <v>20.149999999999999</v>
      </c>
      <c r="F8" s="1">
        <v>20.149999999999999</v>
      </c>
      <c r="G8" s="2">
        <v>10</v>
      </c>
      <c r="H8" s="19">
        <f>F8/E8</f>
        <v>1</v>
      </c>
      <c r="I8" s="3">
        <f>H8*10</f>
        <v>10</v>
      </c>
    </row>
    <row r="9" spans="1:9" x14ac:dyDescent="0.3">
      <c r="A9" s="29"/>
      <c r="B9" s="29"/>
      <c r="C9" s="2" t="s">
        <v>14</v>
      </c>
      <c r="D9" s="1"/>
      <c r="E9" s="1"/>
      <c r="F9" s="1"/>
      <c r="G9" s="2" t="s">
        <v>15</v>
      </c>
      <c r="H9" s="2" t="s">
        <v>15</v>
      </c>
      <c r="I9" s="1" t="s">
        <v>15</v>
      </c>
    </row>
    <row r="10" spans="1:9" x14ac:dyDescent="0.3">
      <c r="A10" s="29"/>
      <c r="B10" s="29"/>
      <c r="C10" s="2" t="s">
        <v>16</v>
      </c>
      <c r="D10" s="1"/>
      <c r="E10" s="1"/>
      <c r="F10" s="1"/>
      <c r="G10" s="2" t="s">
        <v>15</v>
      </c>
      <c r="H10" s="2" t="s">
        <v>15</v>
      </c>
      <c r="I10" s="1" t="s">
        <v>15</v>
      </c>
    </row>
    <row r="11" spans="1:9" x14ac:dyDescent="0.3">
      <c r="A11" s="29"/>
      <c r="B11" s="29"/>
      <c r="C11" s="2" t="s">
        <v>33</v>
      </c>
      <c r="D11" s="1">
        <v>20.149999999999999</v>
      </c>
      <c r="E11" s="1">
        <v>20.149999999999999</v>
      </c>
      <c r="F11" s="1">
        <v>20.149999999999999</v>
      </c>
      <c r="G11" s="2" t="s">
        <v>15</v>
      </c>
      <c r="H11" s="2" t="s">
        <v>15</v>
      </c>
      <c r="I11" s="1" t="s">
        <v>15</v>
      </c>
    </row>
    <row r="12" spans="1:9" ht="14" customHeight="1" x14ac:dyDescent="0.3">
      <c r="A12" s="25" t="s">
        <v>17</v>
      </c>
      <c r="B12" s="25" t="s">
        <v>18</v>
      </c>
      <c r="C12" s="25"/>
      <c r="D12" s="25"/>
      <c r="E12" s="25"/>
      <c r="F12" s="25" t="s">
        <v>19</v>
      </c>
      <c r="G12" s="25"/>
      <c r="H12" s="25"/>
      <c r="I12" s="25"/>
    </row>
    <row r="13" spans="1:9" ht="125" customHeight="1" x14ac:dyDescent="0.3">
      <c r="A13" s="25"/>
      <c r="B13" s="26" t="s">
        <v>78</v>
      </c>
      <c r="C13" s="27"/>
      <c r="D13" s="27"/>
      <c r="E13" s="28"/>
      <c r="F13" s="26" t="s">
        <v>79</v>
      </c>
      <c r="G13" s="27"/>
      <c r="H13" s="27"/>
      <c r="I13" s="28"/>
    </row>
    <row r="14" spans="1:9" ht="26.25" x14ac:dyDescent="0.3">
      <c r="A14" s="30" t="s">
        <v>20</v>
      </c>
      <c r="B14" s="4" t="s">
        <v>21</v>
      </c>
      <c r="C14" s="4" t="s">
        <v>22</v>
      </c>
      <c r="D14" s="5" t="s">
        <v>23</v>
      </c>
      <c r="E14" s="4" t="s">
        <v>24</v>
      </c>
      <c r="F14" s="4" t="s">
        <v>25</v>
      </c>
      <c r="G14" s="5" t="s">
        <v>9</v>
      </c>
      <c r="H14" s="5" t="s">
        <v>11</v>
      </c>
      <c r="I14" s="4" t="s">
        <v>26</v>
      </c>
    </row>
    <row r="15" spans="1:9" ht="20" customHeight="1" x14ac:dyDescent="0.3">
      <c r="A15" s="30"/>
      <c r="B15" s="31" t="s">
        <v>27</v>
      </c>
      <c r="C15" s="25" t="s">
        <v>28</v>
      </c>
      <c r="D15" s="7" t="s">
        <v>34</v>
      </c>
      <c r="E15" s="7" t="s">
        <v>35</v>
      </c>
      <c r="F15" s="8" t="s">
        <v>74</v>
      </c>
      <c r="G15" s="1">
        <v>3</v>
      </c>
      <c r="H15" s="1">
        <v>3</v>
      </c>
      <c r="I15" s="1"/>
    </row>
    <row r="16" spans="1:9" ht="29.55" customHeight="1" x14ac:dyDescent="0.3">
      <c r="A16" s="30"/>
      <c r="B16" s="32"/>
      <c r="C16" s="25"/>
      <c r="D16" s="7" t="s">
        <v>36</v>
      </c>
      <c r="E16" s="7" t="s">
        <v>37</v>
      </c>
      <c r="F16" s="8" t="s">
        <v>38</v>
      </c>
      <c r="G16" s="1">
        <v>3</v>
      </c>
      <c r="H16" s="1">
        <v>3</v>
      </c>
      <c r="I16" s="1"/>
    </row>
    <row r="17" spans="1:9" ht="23" customHeight="1" x14ac:dyDescent="0.3">
      <c r="A17" s="30"/>
      <c r="B17" s="32"/>
      <c r="C17" s="25"/>
      <c r="D17" s="7" t="s">
        <v>39</v>
      </c>
      <c r="E17" s="7" t="s">
        <v>40</v>
      </c>
      <c r="F17" s="8" t="s">
        <v>41</v>
      </c>
      <c r="G17" s="1">
        <v>3</v>
      </c>
      <c r="H17" s="1">
        <v>3</v>
      </c>
      <c r="I17" s="1"/>
    </row>
    <row r="18" spans="1:9" ht="23" customHeight="1" x14ac:dyDescent="0.3">
      <c r="A18" s="30"/>
      <c r="B18" s="32"/>
      <c r="C18" s="25"/>
      <c r="D18" s="7" t="s">
        <v>42</v>
      </c>
      <c r="E18" s="7" t="s">
        <v>43</v>
      </c>
      <c r="F18" s="8" t="s">
        <v>44</v>
      </c>
      <c r="G18" s="1">
        <v>3</v>
      </c>
      <c r="H18" s="1">
        <v>3</v>
      </c>
      <c r="I18" s="1"/>
    </row>
    <row r="19" spans="1:9" ht="23" customHeight="1" x14ac:dyDescent="0.3">
      <c r="A19" s="30"/>
      <c r="B19" s="32"/>
      <c r="C19" s="25"/>
      <c r="D19" s="7" t="s">
        <v>45</v>
      </c>
      <c r="E19" s="7" t="s">
        <v>46</v>
      </c>
      <c r="F19" s="1" t="s">
        <v>47</v>
      </c>
      <c r="G19" s="1">
        <v>3</v>
      </c>
      <c r="H19" s="1">
        <v>3</v>
      </c>
      <c r="I19" s="1"/>
    </row>
    <row r="20" spans="1:9" ht="25.5" customHeight="1" x14ac:dyDescent="0.3">
      <c r="A20" s="30"/>
      <c r="B20" s="32"/>
      <c r="C20" s="25" t="s">
        <v>29</v>
      </c>
      <c r="D20" s="7" t="s">
        <v>48</v>
      </c>
      <c r="E20" s="7" t="s">
        <v>49</v>
      </c>
      <c r="F20" s="9">
        <v>1</v>
      </c>
      <c r="G20" s="1">
        <f t="shared" ref="G20:H22" si="0">13/5</f>
        <v>2.6</v>
      </c>
      <c r="H20" s="1">
        <f t="shared" si="0"/>
        <v>2.6</v>
      </c>
      <c r="I20" s="1"/>
    </row>
    <row r="21" spans="1:9" ht="25.5" customHeight="1" x14ac:dyDescent="0.3">
      <c r="A21" s="30"/>
      <c r="B21" s="32"/>
      <c r="C21" s="25"/>
      <c r="D21" s="7" t="s">
        <v>50</v>
      </c>
      <c r="E21" s="7" t="s">
        <v>49</v>
      </c>
      <c r="F21" s="9">
        <v>0.82</v>
      </c>
      <c r="G21" s="1">
        <f t="shared" si="0"/>
        <v>2.6</v>
      </c>
      <c r="H21" s="1">
        <f t="shared" si="0"/>
        <v>2.6</v>
      </c>
      <c r="I21" s="1"/>
    </row>
    <row r="22" spans="1:9" ht="25.5" customHeight="1" x14ac:dyDescent="0.3">
      <c r="A22" s="30"/>
      <c r="B22" s="32"/>
      <c r="C22" s="25"/>
      <c r="D22" s="7" t="s">
        <v>51</v>
      </c>
      <c r="E22" s="7" t="s">
        <v>49</v>
      </c>
      <c r="F22" s="9">
        <v>0.86</v>
      </c>
      <c r="G22" s="1">
        <f t="shared" si="0"/>
        <v>2.6</v>
      </c>
      <c r="H22" s="1">
        <f t="shared" si="0"/>
        <v>2.6</v>
      </c>
      <c r="I22" s="1"/>
    </row>
    <row r="23" spans="1:9" ht="25.5" customHeight="1" x14ac:dyDescent="0.3">
      <c r="A23" s="30"/>
      <c r="B23" s="32"/>
      <c r="C23" s="25"/>
      <c r="D23" s="7" t="s">
        <v>52</v>
      </c>
      <c r="E23" s="10">
        <v>1</v>
      </c>
      <c r="F23" s="9">
        <v>3</v>
      </c>
      <c r="G23" s="1">
        <f>13/5</f>
        <v>2.6</v>
      </c>
      <c r="H23" s="1">
        <v>2.3400000000000003</v>
      </c>
      <c r="I23" s="1" t="s">
        <v>77</v>
      </c>
    </row>
    <row r="24" spans="1:9" ht="25.5" customHeight="1" x14ac:dyDescent="0.3">
      <c r="A24" s="30"/>
      <c r="B24" s="32"/>
      <c r="C24" s="25"/>
      <c r="D24" s="7" t="s">
        <v>53</v>
      </c>
      <c r="E24" s="7" t="s">
        <v>75</v>
      </c>
      <c r="F24" s="9">
        <v>1</v>
      </c>
      <c r="G24" s="1">
        <f>13/5</f>
        <v>2.6</v>
      </c>
      <c r="H24" s="1">
        <f>13/5</f>
        <v>2.6</v>
      </c>
      <c r="I24" s="1"/>
    </row>
    <row r="25" spans="1:9" ht="28.05" customHeight="1" x14ac:dyDescent="0.3">
      <c r="A25" s="30"/>
      <c r="B25" s="32"/>
      <c r="C25" s="25" t="s">
        <v>30</v>
      </c>
      <c r="D25" s="7" t="s">
        <v>54</v>
      </c>
      <c r="E25" s="7" t="s">
        <v>55</v>
      </c>
      <c r="F25" s="11">
        <v>45444</v>
      </c>
      <c r="G25" s="1">
        <v>4</v>
      </c>
      <c r="H25" s="1">
        <v>4</v>
      </c>
      <c r="I25" s="1"/>
    </row>
    <row r="26" spans="1:9" ht="28.05" customHeight="1" x14ac:dyDescent="0.3">
      <c r="A26" s="30"/>
      <c r="B26" s="32"/>
      <c r="C26" s="25"/>
      <c r="D26" s="7" t="s">
        <v>56</v>
      </c>
      <c r="E26" s="7" t="s">
        <v>57</v>
      </c>
      <c r="F26" s="12" t="s">
        <v>81</v>
      </c>
      <c r="G26" s="1">
        <v>4</v>
      </c>
      <c r="H26" s="1">
        <v>4</v>
      </c>
      <c r="I26" s="1"/>
    </row>
    <row r="27" spans="1:9" ht="28.05" customHeight="1" x14ac:dyDescent="0.3">
      <c r="A27" s="30"/>
      <c r="B27" s="32"/>
      <c r="C27" s="25"/>
      <c r="D27" s="7" t="s">
        <v>58</v>
      </c>
      <c r="E27" s="7" t="s">
        <v>59</v>
      </c>
      <c r="F27" s="12" t="s">
        <v>80</v>
      </c>
      <c r="G27" s="1">
        <v>4</v>
      </c>
      <c r="H27" s="1">
        <v>4</v>
      </c>
      <c r="I27" s="1"/>
    </row>
    <row r="28" spans="1:9" ht="31.5" customHeight="1" x14ac:dyDescent="0.3">
      <c r="A28" s="30"/>
      <c r="B28" s="32"/>
      <c r="C28" s="34" t="s">
        <v>60</v>
      </c>
      <c r="D28" s="7" t="s">
        <v>61</v>
      </c>
      <c r="E28" s="7" t="s">
        <v>62</v>
      </c>
      <c r="F28" s="10" t="s">
        <v>76</v>
      </c>
      <c r="G28" s="1">
        <v>5</v>
      </c>
      <c r="H28" s="1">
        <v>5</v>
      </c>
      <c r="I28" s="1"/>
    </row>
    <row r="29" spans="1:9" ht="24.5" customHeight="1" x14ac:dyDescent="0.3">
      <c r="A29" s="30"/>
      <c r="B29" s="33"/>
      <c r="C29" s="35"/>
      <c r="D29" s="7" t="s">
        <v>63</v>
      </c>
      <c r="E29" s="7" t="s">
        <v>64</v>
      </c>
      <c r="F29" s="1" t="s">
        <v>72</v>
      </c>
      <c r="G29" s="1">
        <v>5</v>
      </c>
      <c r="H29" s="1">
        <v>5</v>
      </c>
      <c r="I29" s="1"/>
    </row>
    <row r="30" spans="1:9" ht="88.5" customHeight="1" x14ac:dyDescent="0.3">
      <c r="A30" s="30"/>
      <c r="B30" s="6" t="s">
        <v>71</v>
      </c>
      <c r="C30" s="1" t="s">
        <v>65</v>
      </c>
      <c r="D30" s="7" t="s">
        <v>66</v>
      </c>
      <c r="E30" s="7" t="s">
        <v>67</v>
      </c>
      <c r="F30" s="7" t="s">
        <v>68</v>
      </c>
      <c r="G30" s="7">
        <v>40</v>
      </c>
      <c r="H30" s="7">
        <v>36</v>
      </c>
      <c r="I30" s="1" t="s">
        <v>73</v>
      </c>
    </row>
    <row r="31" spans="1:9" x14ac:dyDescent="0.3">
      <c r="A31" s="30" t="s">
        <v>31</v>
      </c>
      <c r="B31" s="30"/>
      <c r="C31" s="30"/>
      <c r="D31" s="30"/>
      <c r="E31" s="30"/>
      <c r="F31" s="30"/>
      <c r="G31" s="13">
        <v>100</v>
      </c>
      <c r="H31" s="16">
        <f>I8+SUM(H15:H30)</f>
        <v>95.740000000000009</v>
      </c>
      <c r="I31" s="4"/>
    </row>
  </sheetData>
  <mergeCells count="25">
    <mergeCell ref="A9:B9"/>
    <mergeCell ref="A10:B10"/>
    <mergeCell ref="A11:B11"/>
    <mergeCell ref="A31:F31"/>
    <mergeCell ref="A12:A13"/>
    <mergeCell ref="A14:A30"/>
    <mergeCell ref="B15:B29"/>
    <mergeCell ref="C15:C19"/>
    <mergeCell ref="C20:C24"/>
    <mergeCell ref="C25:C27"/>
    <mergeCell ref="C28:C29"/>
    <mergeCell ref="B12:E12"/>
    <mergeCell ref="F12:I12"/>
    <mergeCell ref="B13:E13"/>
    <mergeCell ref="F13:I13"/>
    <mergeCell ref="A6:B6"/>
    <mergeCell ref="C6:E6"/>
    <mergeCell ref="G6:I6"/>
    <mergeCell ref="A7:B7"/>
    <mergeCell ref="A8:B8"/>
    <mergeCell ref="A1:G1"/>
    <mergeCell ref="A2:I2"/>
    <mergeCell ref="A3:I3"/>
    <mergeCell ref="A5:B5"/>
    <mergeCell ref="C5:I5"/>
  </mergeCells>
  <phoneticPr fontId="8" type="noConversion"/>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2025-04-24T02:34:29Z</cp:lastPrinted>
  <dcterms:created xsi:type="dcterms:W3CDTF">2018-03-30T06:56:00Z</dcterms:created>
  <dcterms:modified xsi:type="dcterms:W3CDTF">2025-08-27T01:48:29Z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2052-7.3.1.8967</vt:lpwstr>
  </property>
  <property fmtid="{D5CDD505-2E9C-101B-9397-08002B2CF9AE}" pid="3" name="ICV">
    <vt:lpwstr>877F1E112044817ABAACFC67F00C56FA_42</vt:lpwstr>
  </property>
</Properties>
</file>