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BEAB0ADA-0A08-4B30-8801-53C0D049362B}"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 i="45" l="1"/>
  <c r="H8" i="45"/>
  <c r="I8" i="45" s="1"/>
  <c r="H20" i="45" s="1"/>
</calcChain>
</file>

<file path=xl/sharedStrings.xml><?xml version="1.0" encoding="utf-8"?>
<sst xmlns="http://schemas.openxmlformats.org/spreadsheetml/2006/main" count="61" uniqueCount="57">
  <si>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</si>
  <si>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</si>
  <si>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</si>
  <si>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</si>
  <si>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</si>
  <si>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</si>
  <si>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</si>
  <si>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</si>
  <si>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</si>
  <si>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</si>
  <si>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</si>
  <si>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</si>
  <si>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</si>
  <si>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</si>
  <si>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</si>
  <si>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</si>
  <si>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</si>
  <si>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</si>
  <si>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</si>
  <si>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</si>
  <si>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</si>
  <si>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</si>
  <si>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</si>
  <si>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</si>
  <si>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</si>
  <si>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</si>
  <si>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</si>
  <si>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</si>
  <si>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</si>
  <si>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</si>
  <si>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</si>
  <si>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</si>
  <si>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</si>
  <si>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</si>
  <si>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11000024T000002792277-普通公路路面技术状况评定及养护分析技术咨询服务</t>
  </si>
  <si>
    <t xml:space="preserve">      其他资金</t>
  </si>
  <si>
    <t>通过北京市普通公路路面技术状况评定及养护分析技术咨询服务，委托相关技术人员，根据《公路技术状况评定标准》(JTG5210-2018)相关要求，对北京市普通公路路况，提出养护分析报告。依据普通公路路况检测结果进行技术状况评定，应用公路路面管理系统分析在特定的养护标准或服务水平下的路面养护需求等，提交路面技术状况评定及养护分析报告。</t>
  </si>
  <si>
    <t>完成2024年北京市普通公路检测数据的处理及评定分析工作，编制《北京市普通公路技术状况分析报告》；通过病害诊断分析精准掌握北京市普通公路薄弱路段，提出普通公路养护需求，为路面养护科学化决策提供数据支撑；完善养护科学决策机制，辅助年度养护工程计划制定，提高了路面养护决策科学化水平，保障路面安全运行；完成日常养护咨询工作，制定各区养护工作目标绩效并进行考核，提升养护工作质量。</t>
  </si>
  <si>
    <t>形成《北京市普通公路技术状况分析报告》</t>
  </si>
  <si>
    <t>公路技术状况检测评价结果</t>
  </si>
  <si>
    <t>符合《公路路面技术状况自动化检测规程》（JTG/TE61-2014）、路面管理系统（CPMS）、《公路技术状况评定标准》（JTG5210-2018）等有关技术规定及要求</t>
  </si>
  <si>
    <t>数据采集、处理及评定过程符合相关标准、规范要求，能够导入路面管理系统</t>
  </si>
  <si>
    <t>出具养护分析报告</t>
  </si>
  <si>
    <t>2024年12月底前</t>
  </si>
  <si>
    <t>2024年11月30日完成数据处理，12月20日完成养护分析报告</t>
  </si>
  <si>
    <t>项目支出数</t>
  </si>
  <si>
    <t>≤45万元</t>
  </si>
  <si>
    <t>40万元</t>
  </si>
  <si>
    <t>为养护工作提供保障</t>
  </si>
  <si>
    <t>准确掌握普通公路路面技术状况、客观分析公路养护需求、科学编制公路养护预算，为路面养护科学化决策提供数据支撑，从而提高公路路面检查工作水平，保障路面安全运行，对养护工作质量进行检查和考核</t>
  </si>
  <si>
    <t>1.《养护分析报告》从行政等级、技术等级、分项指标等多角度分析路况数据；通过病害诊断分析精准掌握北京市普通公路薄弱路段，分析普通公路养护需求，提出养护建议计划项目库，为路面养护科学化决策提供数据支撑；
2.完善养护科学决策机制，辅助年度养护工程计划制定，提高路面养护决策科学化水平，保障路面安全运行；
3.完成日常养护咨询工作，制定各区养护工作目标绩效并进行考核，提升养护工作质量。</t>
  </si>
  <si>
    <t>北京市交通委员会(本级)-公路建设处</t>
  </si>
  <si>
    <t>1套</t>
  </si>
  <si>
    <t xml:space="preserve"> =1套</t>
  </si>
  <si>
    <t>社会效益指标
（40分）</t>
  </si>
  <si>
    <t>效益指标
（40分）</t>
  </si>
  <si>
    <t>取得一定效果，但效益仍可不断提升。改进措施：进一步提高项目完成质量，加强项目实施效果，不断提升效益</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</si>
</sst>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2" x14ac:knownFonts="1">
    <font>
      <sz val="11"/>
      <color theme="1"/>
      <name val="宋体"/>
      <family val="2"/>
      <charset val="134"/>
      <scheme val="minor"/>
    </font>
    <font>
      <sz val="14"/>
      <color theme="1"/>
      <name val="宋体"/>
      <family val="3"/>
      <charset val="134"/>
      <scheme val="minor"/>
    </font>
    <font>
      <sz val="12"/>
      <name val="宋体"/>
      <family val="3"/>
      <charset val="134"/>
    </font>
    <font>
      <b/>
      <sz val="18"/>
      <color indexed="8"/>
      <name val="宋体"/>
      <family val="3"/>
      <charset val="134"/>
    </font>
    <font>
      <sz val="12"/>
      <color theme="1"/>
      <name val="宋体"/>
      <family val="3"/>
      <charset val="134"/>
      <scheme val="minor"/>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0.5"/>
      <name val="宋体"/>
      <family val="3"/>
      <charset val="134"/>
    </font>
    <font>
      <sz val="10.5"/>
      <color theme="1"/>
      <name val="宋体"/>
      <family val="3"/>
      <charset val="134"/>
      <scheme val="minor"/>
    </font>
    <font>
      <sz val="10.5"/>
      <color indexed="8"/>
      <name val="宋体"/>
      <family val="3"/>
      <charset val="134"/>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s>
  <cellStyleXfs count="15">
    <xf numFmtId="0" fontId="0" fillId="0" borderId="0">
      <alignment vertical="center"/>
    </xf>
    <xf numFmtId="176" fontId="6" fillId="0" borderId="0" applyFont="0" applyFill="0" applyBorder="0" applyProtection="0"/>
    <xf numFmtId="0" fontId="7" fillId="0" borderId="0"/>
    <xf numFmtId="0" fontId="6" fillId="0" borderId="0"/>
    <xf numFmtId="0" fontId="7" fillId="0" borderId="0"/>
    <xf numFmtId="0" fontId="7" fillId="0" borderId="0">
      <alignment vertical="center"/>
    </xf>
    <xf numFmtId="0" fontId="2" fillId="0" borderId="0"/>
    <xf numFmtId="0" fontId="7" fillId="0" borderId="0"/>
    <xf numFmtId="0" fontId="6" fillId="0" borderId="0">
      <alignment vertical="center"/>
    </xf>
    <xf numFmtId="0" fontId="5" fillId="0" borderId="0"/>
    <xf numFmtId="0" fontId="2" fillId="0" borderId="0"/>
    <xf numFmtId="0" fontId="4" fillId="0" borderId="0"/>
    <xf numFmtId="0" fontId="2" fillId="0" borderId="0"/>
    <xf numFmtId="0" fontId="7" fillId="0" borderId="0">
      <alignment vertical="center"/>
    </xf>
    <xf numFmtId="0" fontId="2" fillId="0" borderId="0"/>
  </cellStyleXfs>
  <cellXfs count="20">
    <xf numFmtId="0" fontId="0" fillId="0" borderId="0" xfId="0">
      <alignmen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10" fontId="9" fillId="0" borderId="4" xfId="0" applyNumberFormat="1"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10" fillId="0" borderId="1" xfId="0" applyFont="1" applyBorder="1" applyAlignment="1">
      <alignment horizontal="center" vertical="center" wrapText="1"/>
    </xf>
    <xf numFmtId="177" fontId="10" fillId="0" borderId="1" xfId="0" applyNumberFormat="1" applyFont="1" applyBorder="1" applyAlignment="1">
      <alignment horizontal="center" vertical="center" wrapText="1"/>
    </xf>
    <xf numFmtId="0" fontId="10" fillId="0" borderId="0" xfId="0" applyFont="1" applyAlignment="1">
      <alignment horizontal="center" vertical="center"/>
    </xf>
    <xf numFmtId="177" fontId="10" fillId="0" borderId="0" xfId="0" applyNumberFormat="1" applyFont="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0" xfId="0" applyFont="1" applyAlignment="1">
      <alignment horizontal="center" vertical="center"/>
    </xf>
    <xf numFmtId="0" fontId="3" fillId="0" borderId="0" xfId="0" applyFont="1" applyAlignment="1">
      <alignment horizontal="center" vertical="center" wrapText="1"/>
    </xf>
    <xf numFmtId="0" fontId="11" fillId="0" borderId="0" xfId="0" applyFont="1" applyAlignment="1">
      <alignment horizontal="center" vertical="center" wrapText="1"/>
    </xf>
    <xf numFmtId="0" fontId="1" fillId="0" borderId="0" xfId="0" applyFont="1" applyAlignment="1">
      <alignment horizontal="center" vertical="center" wrapText="1"/>
    </xf>
    <xf numFmtId="0" fontId="10" fillId="0" borderId="0" xfId="0" applyFont="1" applyAlignment="1">
      <alignment horizontal="center" vertical="center" wrapText="1"/>
    </xf>
  </cellXfs>
  <cellStyles count="15">
    <cellStyle name="常规" xfId="0" builtinId="0"/>
    <cellStyle name="常规 2" xfId="14" xr:uid="{00000000-0005-0000-0000-000013000000}"/>
    <cellStyle name="常规 2 2" xfId="10" xr:uid="{00000000-0005-0000-0000-00000F000000}"/>
    <cellStyle name="常规 2 2 2" xfId="6" xr:uid="{00000000-0005-0000-0000-00000B000000}"/>
    <cellStyle name="常规 2 3" xfId="12" xr:uid="{00000000-0005-0000-0000-000011000000}"/>
    <cellStyle name="常规 2 4" xfId="5" xr:uid="{00000000-0005-0000-0000-00000A000000}"/>
    <cellStyle name="常规 3" xfId="13" xr:uid="{00000000-0005-0000-0000-000012000000}"/>
    <cellStyle name="常规 4" xfId="7" xr:uid="{00000000-0005-0000-0000-00000C000000}"/>
    <cellStyle name="常规 4 2" xfId="4" xr:uid="{00000000-0005-0000-0000-000009000000}"/>
    <cellStyle name="常规 4 3" xfId="3" xr:uid="{00000000-0005-0000-0000-000008000000}"/>
    <cellStyle name="常规 4 4" xfId="2" xr:uid="{00000000-0005-0000-0000-000007000000}"/>
    <cellStyle name="常规 5" xfId="8" xr:uid="{00000000-0005-0000-0000-00000D000000}"/>
    <cellStyle name="常规 6" xfId="9" xr:uid="{00000000-0005-0000-0000-00000E000000}"/>
    <cellStyle name="常规 7" xfId="11" xr:uid="{00000000-0005-0000-0000-000010000000}"/>
    <cellStyle name="千位分隔 2" xfId="1"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0"/>
  <sheetViews>
    <sheetView tabSelected="1" topLeftCell="A2" workbookViewId="0">
      <selection activeCell="A20" sqref="A20:F20"/>
    </sheetView>
  </sheetViews>
  <sheetFormatPr defaultColWidth="9" defaultRowHeight="13.15" x14ac:dyDescent="0.3"/>
  <cols>
    <col min="1" max="1" width="4.1328125" style="9" customWidth="1"/>
    <col min="2" max="2" width="13.3984375" style="9" customWidth="1"/>
    <col min="3" max="3" width="18.265625" style="9" customWidth="1"/>
    <col min="4" max="5" width="22.59765625" style="9" customWidth="1"/>
    <col min="6" max="6" width="25.796875" style="9" customWidth="1"/>
    <col min="7" max="7" width="12.59765625" style="10" customWidth="1"/>
    <col min="8" max="9" width="12.59765625" style="9" customWidth="1"/>
    <col min="10" max="16384" width="9" style="9"/>
  </cols>
  <sheetData>
    <row r="1" spans="1:9" x14ac:dyDescent="0.3">
      <c r="A1" s="15"/>
      <c r="B1" s="15"/>
      <c r="C1" s="15"/>
      <c r="D1" s="15"/>
      <c r="E1" s="15"/>
      <c r="F1" s="15"/>
      <c r="G1" s="15"/>
    </row>
    <row r="2" spans="1:9" ht="25.05" customHeight="1" x14ac:dyDescent="0.3">
      <c r="A2" s="16" t="s">
        <v>33</v>
      </c>
      <c r="B2" s="17"/>
      <c r="C2" s="17"/>
      <c r="D2" s="17"/>
      <c r="E2" s="17"/>
      <c r="F2" s="17"/>
      <c r="G2" s="17"/>
      <c r="H2" s="17"/>
      <c r="I2" s="17"/>
    </row>
    <row r="3" spans="1:9" ht="18" customHeight="1" x14ac:dyDescent="0.3">
      <c r="A3" s="18" t="s">
        <v>0</v>
      </c>
      <c r="B3" s="19"/>
      <c r="C3" s="19"/>
      <c r="D3" s="19"/>
      <c r="E3" s="19"/>
      <c r="F3" s="19"/>
      <c r="G3" s="19"/>
      <c r="H3" s="19"/>
      <c r="I3" s="19"/>
    </row>
    <row r="4" spans="1:9" x14ac:dyDescent="0.3">
      <c r="A4" s="7"/>
      <c r="B4" s="7"/>
      <c r="C4" s="7"/>
      <c r="D4" s="7"/>
      <c r="E4" s="7"/>
      <c r="F4" s="7"/>
      <c r="G4" s="8"/>
    </row>
    <row r="5" spans="1:9" x14ac:dyDescent="0.3">
      <c r="A5" s="11" t="s">
        <v>1</v>
      </c>
      <c r="B5" s="11"/>
      <c r="C5" s="12" t="s">
        <v>34</v>
      </c>
      <c r="D5" s="13"/>
      <c r="E5" s="13"/>
      <c r="F5" s="13"/>
      <c r="G5" s="13"/>
      <c r="H5" s="13"/>
      <c r="I5" s="14"/>
    </row>
    <row r="6" spans="1:9" x14ac:dyDescent="0.3">
      <c r="A6" s="11" t="s">
        <v>2</v>
      </c>
      <c r="B6" s="11"/>
      <c r="C6" s="11" t="s">
        <v>3</v>
      </c>
      <c r="D6" s="11"/>
      <c r="E6" s="11"/>
      <c r="F6" s="2" t="s">
        <v>4</v>
      </c>
      <c r="G6" s="11" t="s">
        <v>51</v>
      </c>
      <c r="H6" s="11"/>
      <c r="I6" s="11"/>
    </row>
    <row r="7" spans="1:9" x14ac:dyDescent="0.3">
      <c r="A7" s="11" t="s">
        <v>5</v>
      </c>
      <c r="B7" s="11"/>
      <c r="C7" s="2"/>
      <c r="D7" s="1" t="s">
        <v>6</v>
      </c>
      <c r="E7" s="2" t="s">
        <v>7</v>
      </c>
      <c r="F7" s="2" t="s">
        <v>8</v>
      </c>
      <c r="G7" s="2" t="s">
        <v>9</v>
      </c>
      <c r="H7" s="2" t="s">
        <v>10</v>
      </c>
      <c r="I7" s="1" t="s">
        <v>11</v>
      </c>
    </row>
    <row r="8" spans="1:9" x14ac:dyDescent="0.3">
      <c r="A8" s="11" t="s">
        <v>12</v>
      </c>
      <c r="B8" s="11"/>
      <c r="C8" s="2" t="s">
        <v>13</v>
      </c>
      <c r="D8" s="1">
        <v>45</v>
      </c>
      <c r="E8" s="1">
        <v>45</v>
      </c>
      <c r="F8" s="1">
        <v>40</v>
      </c>
      <c r="G8" s="2">
        <v>10</v>
      </c>
      <c r="H8" s="4">
        <f>F8/E8</f>
        <v>0.88888888888888884</v>
      </c>
      <c r="I8" s="5">
        <f>H8*10</f>
        <v>8.8888888888888893</v>
      </c>
    </row>
    <row r="9" spans="1:9" x14ac:dyDescent="0.3">
      <c r="A9" s="11"/>
      <c r="B9" s="11"/>
      <c r="C9" s="2" t="s">
        <v>14</v>
      </c>
      <c r="D9" s="1">
        <v>45</v>
      </c>
      <c r="E9" s="1">
        <v>45</v>
      </c>
      <c r="F9" s="1">
        <v>40</v>
      </c>
      <c r="G9" s="2" t="s">
        <v>15</v>
      </c>
      <c r="H9" s="2" t="s">
        <v>15</v>
      </c>
      <c r="I9" s="1" t="s">
        <v>15</v>
      </c>
    </row>
    <row r="10" spans="1:9" x14ac:dyDescent="0.3">
      <c r="A10" s="11"/>
      <c r="B10" s="11"/>
      <c r="C10" s="2" t="s">
        <v>16</v>
      </c>
      <c r="D10" s="1"/>
      <c r="E10" s="1"/>
      <c r="F10" s="1"/>
      <c r="G10" s="2"/>
      <c r="H10" s="2"/>
      <c r="I10" s="1"/>
    </row>
    <row r="11" spans="1:9" x14ac:dyDescent="0.3">
      <c r="A11" s="11"/>
      <c r="B11" s="11"/>
      <c r="C11" s="2" t="s">
        <v>35</v>
      </c>
      <c r="D11" s="1"/>
      <c r="E11" s="1"/>
      <c r="F11" s="1"/>
      <c r="G11" s="2"/>
      <c r="H11" s="2"/>
      <c r="I11" s="1"/>
    </row>
    <row r="12" spans="1:9" ht="25.5" customHeight="1" x14ac:dyDescent="0.3">
      <c r="A12" s="11" t="s">
        <v>17</v>
      </c>
      <c r="B12" s="11" t="s">
        <v>18</v>
      </c>
      <c r="C12" s="11"/>
      <c r="D12" s="11"/>
      <c r="E12" s="11"/>
      <c r="F12" s="11" t="s">
        <v>19</v>
      </c>
      <c r="G12" s="11"/>
      <c r="H12" s="11"/>
      <c r="I12" s="11"/>
    </row>
    <row r="13" spans="1:9" ht="104.75" customHeight="1" x14ac:dyDescent="0.3">
      <c r="A13" s="11"/>
      <c r="B13" s="12" t="s">
        <v>36</v>
      </c>
      <c r="C13" s="13"/>
      <c r="D13" s="13"/>
      <c r="E13" s="14"/>
      <c r="F13" s="12" t="s">
        <v>37</v>
      </c>
      <c r="G13" s="13"/>
      <c r="H13" s="13"/>
      <c r="I13" s="14"/>
    </row>
    <row r="14" spans="1:9" ht="53" customHeight="1" x14ac:dyDescent="0.3">
      <c r="A14" s="11" t="s">
        <v>20</v>
      </c>
      <c r="B14" s="1" t="s">
        <v>21</v>
      </c>
      <c r="C14" s="1" t="s">
        <v>22</v>
      </c>
      <c r="D14" s="2" t="s">
        <v>23</v>
      </c>
      <c r="E14" s="1" t="s">
        <v>24</v>
      </c>
      <c r="F14" s="1" t="s">
        <v>25</v>
      </c>
      <c r="G14" s="2" t="s">
        <v>9</v>
      </c>
      <c r="H14" s="2" t="s">
        <v>11</v>
      </c>
      <c r="I14" s="1" t="s">
        <v>26</v>
      </c>
    </row>
    <row r="15" spans="1:9" ht="70.25" customHeight="1" x14ac:dyDescent="0.3">
      <c r="A15" s="11"/>
      <c r="B15" s="11" t="s">
        <v>27</v>
      </c>
      <c r="C15" s="1" t="s">
        <v>28</v>
      </c>
      <c r="D15" s="6" t="s">
        <v>38</v>
      </c>
      <c r="E15" s="1" t="s">
        <v>53</v>
      </c>
      <c r="F15" s="1" t="s">
        <v>52</v>
      </c>
      <c r="G15" s="6">
        <v>15</v>
      </c>
      <c r="H15" s="1">
        <v>15</v>
      </c>
      <c r="I15" s="1"/>
    </row>
    <row r="16" spans="1:9" ht="106.9" customHeight="1" x14ac:dyDescent="0.3">
      <c r="A16" s="11"/>
      <c r="B16" s="11"/>
      <c r="C16" s="1" t="s">
        <v>29</v>
      </c>
      <c r="D16" s="6" t="s">
        <v>39</v>
      </c>
      <c r="E16" s="1" t="s">
        <v>40</v>
      </c>
      <c r="F16" s="1" t="s">
        <v>41</v>
      </c>
      <c r="G16" s="6">
        <v>13</v>
      </c>
      <c r="H16" s="1">
        <v>13</v>
      </c>
      <c r="I16" s="1"/>
    </row>
    <row r="17" spans="1:9" ht="70.25" customHeight="1" x14ac:dyDescent="0.3">
      <c r="A17" s="11"/>
      <c r="B17" s="11"/>
      <c r="C17" s="1" t="s">
        <v>30</v>
      </c>
      <c r="D17" s="6" t="s">
        <v>42</v>
      </c>
      <c r="E17" s="1" t="s">
        <v>43</v>
      </c>
      <c r="F17" s="1" t="s">
        <v>44</v>
      </c>
      <c r="G17" s="6">
        <v>12</v>
      </c>
      <c r="H17" s="1">
        <v>12</v>
      </c>
      <c r="I17" s="1"/>
    </row>
    <row r="18" spans="1:9" ht="70.25" customHeight="1" x14ac:dyDescent="0.3">
      <c r="A18" s="11"/>
      <c r="B18" s="11"/>
      <c r="C18" s="6" t="s">
        <v>31</v>
      </c>
      <c r="D18" s="6" t="s">
        <v>45</v>
      </c>
      <c r="E18" s="1" t="s">
        <v>46</v>
      </c>
      <c r="F18" s="6" t="s">
        <v>47</v>
      </c>
      <c r="G18" s="6">
        <v>10</v>
      </c>
      <c r="H18" s="6">
        <v>10</v>
      </c>
      <c r="I18" s="6"/>
    </row>
    <row r="19" spans="1:9" ht="196.9" x14ac:dyDescent="0.3">
      <c r="A19" s="11"/>
      <c r="B19" s="6" t="s">
        <v>55</v>
      </c>
      <c r="C19" s="1" t="s">
        <v>54</v>
      </c>
      <c r="D19" s="6" t="s">
        <v>48</v>
      </c>
      <c r="E19" s="1" t="s">
        <v>49</v>
      </c>
      <c r="F19" s="6" t="s">
        <v>50</v>
      </c>
      <c r="G19" s="6">
        <v>40</v>
      </c>
      <c r="H19" s="6">
        <f>G19*0.9</f>
        <v>36</v>
      </c>
      <c r="I19" s="1" t="s">
        <v>56</v>
      </c>
    </row>
    <row r="20" spans="1:9" x14ac:dyDescent="0.3">
      <c r="A20" s="11" t="s">
        <v>32</v>
      </c>
      <c r="B20" s="11"/>
      <c r="C20" s="11"/>
      <c r="D20" s="11"/>
      <c r="E20" s="11"/>
      <c r="F20" s="11"/>
      <c r="G20" s="3">
        <v>100</v>
      </c>
      <c r="H20" s="5">
        <f>I8+SUM(H15:H19)</f>
        <v>94.888888888888886</v>
      </c>
      <c r="I20" s="1"/>
    </row>
  </sheetData>
  <mergeCells count="21">
    <mergeCell ref="A6:B6"/>
    <mergeCell ref="C6:E6"/>
    <mergeCell ref="G6:I6"/>
    <mergeCell ref="A1:G1"/>
    <mergeCell ref="A2:I2"/>
    <mergeCell ref="A3:I3"/>
    <mergeCell ref="A5:B5"/>
    <mergeCell ref="C5:I5"/>
    <mergeCell ref="A7:B7"/>
    <mergeCell ref="A8:B8"/>
    <mergeCell ref="A9:B9"/>
    <mergeCell ref="A10:B10"/>
    <mergeCell ref="A11:B11"/>
    <mergeCell ref="B12:E12"/>
    <mergeCell ref="F12:I12"/>
    <mergeCell ref="B13:E13"/>
    <mergeCell ref="F13:I13"/>
    <mergeCell ref="A20:F20"/>
    <mergeCell ref="A12:A13"/>
    <mergeCell ref="A14:A19"/>
    <mergeCell ref="B15:B18"/>
  </mergeCells>
  <phoneticPr fontId="8" type="noConversion"/>
  <pageMargins left="0.7" right="0.7" top="0.75" bottom="0.75" header="0.3" footer="0.3"/>
  <pageSetup paperSize="9" scale="54" orientation="landscape"/>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2025-04-02T16:38:00Z</cp:lastPrinted>
  <dcterms:created xsi:type="dcterms:W3CDTF">2018-03-28T14:56:00Z</dcterms:created>
  <dcterms:modified xsi:type="dcterms:W3CDTF">2025-08-27T01:48:23Z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263F477C745543458C12DEEE306FBC38_12</vt:lpwstr>
  </property>
</Properties>
</file>