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F97A7E79-FC8E-4753-BE10-8A22C63BB9C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45" l="1"/>
  <c r="H19" i="45"/>
  <c r="H18" i="45"/>
  <c r="H17" i="45"/>
  <c r="H16" i="45"/>
  <c r="H15" i="45"/>
  <c r="I8" i="45"/>
  <c r="H25" i="45" s="1"/>
  <c r="H8" i="45"/>
</calcChain>
</file>

<file path=xl/sharedStrings.xml><?xml version="1.0" encoding="utf-8"?>
<sst xmlns="http://schemas.openxmlformats.org/spreadsheetml/2006/main" count="80" uniqueCount="70">
  <si>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</si>
  <si>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</si>
  <si>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</si>
  <si>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</si>
  <si>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</si>
  <si>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</si>
  <si>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</si>
  <si>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</si>
  <si>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</si>
  <si>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</si>
  <si>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</si>
  <si>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</si>
  <si>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</si>
  <si>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</si>
  <si>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</si>
  <si>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</si>
  <si>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</si>
  <si>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</si>
  <si>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</si>
  <si>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</si>
  <si>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</si>
  <si>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</si>
  <si>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</si>
  <si>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</si>
  <si>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</si>
  <si>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</si>
  <si>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</si>
  <si>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</si>
  <si>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</si>
  <si>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</si>
  <si>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</si>
  <si>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</si>
  <si>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</si>
  <si>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</si>
  <si>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11000023T000001876483-城市轨道交通既有线跨线运行关键设备改造技术与评估体系研究</t>
  </si>
  <si>
    <t>北京市交通委员会(本级)-公共交通设施设备管理处</t>
  </si>
  <si>
    <t xml:space="preserve">      其他资金</t>
  </si>
  <si>
    <t>课题研究的内容：（1）跨线运行客流需求分析与识别（2）跨线运行关键设备改造技术研究（3）跨线运行行车组织方案研究（4）跨线运行实施效果评估体系研究。课题研究的成果：（1）研究报告1份（2）跨线运行客流需求评价指标体系及标准1套（3）既有线跨线运行关键设备改造技术指南1份（4）基于跨线运营的多媒体智能行车调度系统示范工程1项（5）基于行车组织仿真的跨线运行实施效果评价体系1套（6）学术论文2篇以上。本项目为既有线关键设备改造工程的实施及标准制定奠定基础。</t>
  </si>
  <si>
    <t>完成最终成果相关材料，并于2024年6月25日通过结题验收评审。</t>
  </si>
  <si>
    <t>调研城市</t>
  </si>
  <si>
    <t>≥4座（处）</t>
  </si>
  <si>
    <t>4座</t>
  </si>
  <si>
    <t>调研报告</t>
  </si>
  <si>
    <t>≥4篇</t>
  </si>
  <si>
    <t>4篇</t>
  </si>
  <si>
    <t>体系标准：完成跨线运行客流需求评价指标体系及标准》初稿</t>
  </si>
  <si>
    <t>＝1套</t>
  </si>
  <si>
    <t>1套</t>
  </si>
  <si>
    <t>研究报告：完成项目《研究报告》初稿</t>
  </si>
  <si>
    <t>＝1份</t>
  </si>
  <si>
    <t>1份</t>
  </si>
  <si>
    <t>专家咨询会</t>
  </si>
  <si>
    <t>≥4次</t>
  </si>
  <si>
    <t>5次</t>
  </si>
  <si>
    <t>调查数据有效率</t>
  </si>
  <si>
    <t>≥95%</t>
  </si>
  <si>
    <t>研究成果评审合格率</t>
  </si>
  <si>
    <t>＝100%</t>
  </si>
  <si>
    <t>项目实施进度</t>
  </si>
  <si>
    <t>在2024年6月前完成成果编制工作，完成项目终验。</t>
  </si>
  <si>
    <t>2024年6月25日完成结题验收</t>
  </si>
  <si>
    <t>项目支出数</t>
  </si>
  <si>
    <t>≤36.5万元</t>
  </si>
  <si>
    <t>36.5万元</t>
  </si>
  <si>
    <t>效益指标（40分）</t>
  </si>
  <si>
    <t>经济、社会、生态、可持续影响效益指标（40分）</t>
  </si>
  <si>
    <t>研究效果</t>
  </si>
  <si>
    <t>为既有线关键设备改造工程的实施及标准制定奠定基础</t>
  </si>
  <si>
    <t>本项目研究成果可为为既有线关键设备改造工程的实施及标准制定奠定基础</t>
  </si>
  <si>
    <t>通过项目实施取得了一定成效，但仍有提升空间，有待进一步完善。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</si>
</sst>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charset val="134"/>
      <scheme val="minor"/>
    </font>
    <font>
      <sz val="14"/>
      <color theme="1"/>
      <name val="宋体"/>
      <family val="3"/>
      <charset val="134"/>
      <scheme val="minor"/>
    </font>
    <font>
      <sz val="10.5"/>
      <name val="宋体"/>
      <family val="3"/>
      <charset val="134"/>
      <scheme val="minor"/>
    </font>
    <font>
      <sz val="10.5"/>
      <name val="宋体"/>
      <family val="3"/>
      <charset val="134"/>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0" fontId="9" fillId="0" borderId="0"/>
    <xf numFmtId="0" fontId="9" fillId="0" borderId="0"/>
    <xf numFmtId="0" fontId="7" fillId="0" borderId="0"/>
    <xf numFmtId="0" fontId="9" fillId="0" borderId="0"/>
    <xf numFmtId="0" fontId="7" fillId="0" borderId="0">
      <alignment vertical="center"/>
    </xf>
    <xf numFmtId="0" fontId="8" fillId="0" borderId="0"/>
    <xf numFmtId="0" fontId="5" fillId="0" borderId="0"/>
    <xf numFmtId="176" fontId="7" fillId="0" borderId="0" applyFont="0" applyFill="0" applyBorder="0" applyProtection="0"/>
  </cellStyleXfs>
  <cellXfs count="35">
    <xf numFmtId="0" fontId="0" fillId="0" borderId="0" xfId="0">
      <alignment vertical="center"/>
    </xf>
    <xf numFmtId="177" fontId="2" fillId="0" borderId="2" xfId="0" applyNumberFormat="1" applyFont="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177" fontId="3"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3" fillId="0" borderId="5" xfId="0" applyNumberFormat="1" applyFont="1" applyBorder="1" applyAlignment="1">
      <alignment horizontal="center" vertical="center" wrapText="1"/>
    </xf>
    <xf numFmtId="0" fontId="11" fillId="0" borderId="0" xfId="0" applyFont="1" applyAlignment="1">
      <alignment horizontal="center" vertical="center"/>
    </xf>
    <xf numFmtId="0" fontId="4"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6"/>
  <sheetViews>
    <sheetView tabSelected="1" topLeftCell="A3" workbookViewId="0">
      <selection activeCell="J24" sqref="J24"/>
    </sheetView>
  </sheetViews>
  <sheetFormatPr defaultColWidth="9" defaultRowHeight="13.15" x14ac:dyDescent="0.3"/>
  <cols>
    <col min="1" max="1" width="4.1328125" style="14" customWidth="1"/>
    <col min="2" max="2" width="12.3984375" style="14" customWidth="1"/>
    <col min="3" max="3" width="18.59765625" style="14" customWidth="1"/>
    <col min="4" max="4" width="19" style="14" customWidth="1"/>
    <col min="5" max="5" width="23.265625" style="14" customWidth="1"/>
    <col min="6" max="6" width="24.1328125" style="14" customWidth="1"/>
    <col min="7" max="7" width="8.73046875" style="15" customWidth="1"/>
    <col min="8" max="8" width="8.59765625" style="14" customWidth="1"/>
    <col min="9" max="9" width="19.46484375" style="14" customWidth="1"/>
    <col min="10" max="16384" width="9" style="14"/>
  </cols>
  <sheetData>
    <row r="1" spans="1:9" x14ac:dyDescent="0.3">
      <c r="A1" s="17"/>
      <c r="B1" s="17"/>
      <c r="C1" s="17"/>
      <c r="D1" s="17"/>
      <c r="E1" s="17"/>
      <c r="F1" s="17"/>
      <c r="G1" s="17"/>
    </row>
    <row r="2" spans="1:9" ht="25.05" customHeight="1" x14ac:dyDescent="0.3">
      <c r="A2" s="18" t="s">
        <v>33</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12"/>
      <c r="B4" s="12"/>
      <c r="C4" s="12"/>
      <c r="D4" s="12"/>
      <c r="E4" s="12"/>
      <c r="F4" s="12"/>
      <c r="G4" s="13"/>
    </row>
    <row r="5" spans="1:9" x14ac:dyDescent="0.3">
      <c r="A5" s="22" t="s">
        <v>1</v>
      </c>
      <c r="B5" s="22"/>
      <c r="C5" s="23" t="s">
        <v>34</v>
      </c>
      <c r="D5" s="24"/>
      <c r="E5" s="24"/>
      <c r="F5" s="24"/>
      <c r="G5" s="24"/>
      <c r="H5" s="24"/>
      <c r="I5" s="25"/>
    </row>
    <row r="6" spans="1:9" ht="27" customHeight="1" x14ac:dyDescent="0.3">
      <c r="A6" s="22" t="s">
        <v>2</v>
      </c>
      <c r="B6" s="22"/>
      <c r="C6" s="22" t="s">
        <v>3</v>
      </c>
      <c r="D6" s="22"/>
      <c r="E6" s="22"/>
      <c r="F6" s="6" t="s">
        <v>4</v>
      </c>
      <c r="G6" s="22" t="s">
        <v>35</v>
      </c>
      <c r="H6" s="22"/>
      <c r="I6" s="22"/>
    </row>
    <row r="7" spans="1:9" x14ac:dyDescent="0.3">
      <c r="A7" s="22" t="s">
        <v>5</v>
      </c>
      <c r="B7" s="22"/>
      <c r="C7" s="6"/>
      <c r="D7" s="5" t="s">
        <v>6</v>
      </c>
      <c r="E7" s="6" t="s">
        <v>7</v>
      </c>
      <c r="F7" s="6" t="s">
        <v>8</v>
      </c>
      <c r="G7" s="6" t="s">
        <v>9</v>
      </c>
      <c r="H7" s="6" t="s">
        <v>10</v>
      </c>
      <c r="I7" s="5" t="s">
        <v>11</v>
      </c>
    </row>
    <row r="8" spans="1:9" x14ac:dyDescent="0.3">
      <c r="A8" s="22" t="s">
        <v>12</v>
      </c>
      <c r="B8" s="22"/>
      <c r="C8" s="6" t="s">
        <v>13</v>
      </c>
      <c r="D8" s="5">
        <v>36.5</v>
      </c>
      <c r="E8" s="5">
        <v>36.5</v>
      </c>
      <c r="F8" s="5">
        <v>36.5</v>
      </c>
      <c r="G8" s="6">
        <v>10</v>
      </c>
      <c r="H8" s="16">
        <f>F8/E8</f>
        <v>1</v>
      </c>
      <c r="I8" s="8">
        <f>H8*10</f>
        <v>10</v>
      </c>
    </row>
    <row r="9" spans="1:9" x14ac:dyDescent="0.3">
      <c r="A9" s="26"/>
      <c r="B9" s="26"/>
      <c r="C9" s="6" t="s">
        <v>14</v>
      </c>
      <c r="D9" s="5">
        <v>36.5</v>
      </c>
      <c r="E9" s="5">
        <v>36.5</v>
      </c>
      <c r="F9" s="5">
        <v>36.5</v>
      </c>
      <c r="G9" s="6" t="s">
        <v>15</v>
      </c>
      <c r="H9" s="6" t="s">
        <v>15</v>
      </c>
      <c r="I9" s="5" t="s">
        <v>15</v>
      </c>
    </row>
    <row r="10" spans="1:9" x14ac:dyDescent="0.3">
      <c r="A10" s="26"/>
      <c r="B10" s="26"/>
      <c r="C10" s="6" t="s">
        <v>16</v>
      </c>
      <c r="D10" s="5"/>
      <c r="E10" s="5"/>
      <c r="F10" s="5"/>
      <c r="G10" s="6" t="s">
        <v>15</v>
      </c>
      <c r="H10" s="6" t="s">
        <v>15</v>
      </c>
      <c r="I10" s="5" t="s">
        <v>15</v>
      </c>
    </row>
    <row r="11" spans="1:9" x14ac:dyDescent="0.3">
      <c r="A11" s="26"/>
      <c r="B11" s="26"/>
      <c r="C11" s="6" t="s">
        <v>36</v>
      </c>
      <c r="D11" s="5"/>
      <c r="E11" s="5"/>
      <c r="F11" s="5"/>
      <c r="G11" s="6" t="s">
        <v>15</v>
      </c>
      <c r="H11" s="6" t="s">
        <v>15</v>
      </c>
      <c r="I11" s="5" t="s">
        <v>15</v>
      </c>
    </row>
    <row r="12" spans="1:9" x14ac:dyDescent="0.3">
      <c r="A12" s="22" t="s">
        <v>17</v>
      </c>
      <c r="B12" s="22" t="s">
        <v>18</v>
      </c>
      <c r="C12" s="22"/>
      <c r="D12" s="22"/>
      <c r="E12" s="22"/>
      <c r="F12" s="22" t="s">
        <v>19</v>
      </c>
      <c r="G12" s="22"/>
      <c r="H12" s="22"/>
      <c r="I12" s="22"/>
    </row>
    <row r="13" spans="1:9" ht="84" customHeight="1" x14ac:dyDescent="0.3">
      <c r="A13" s="22"/>
      <c r="B13" s="27" t="s">
        <v>37</v>
      </c>
      <c r="C13" s="28"/>
      <c r="D13" s="28"/>
      <c r="E13" s="29"/>
      <c r="F13" s="30" t="s">
        <v>38</v>
      </c>
      <c r="G13" s="31"/>
      <c r="H13" s="31"/>
      <c r="I13" s="32"/>
    </row>
    <row r="14" spans="1:9" ht="26.25" x14ac:dyDescent="0.3">
      <c r="A14" s="22" t="s">
        <v>20</v>
      </c>
      <c r="B14" s="5" t="s">
        <v>21</v>
      </c>
      <c r="C14" s="5" t="s">
        <v>22</v>
      </c>
      <c r="D14" s="6" t="s">
        <v>23</v>
      </c>
      <c r="E14" s="5" t="s">
        <v>24</v>
      </c>
      <c r="F14" s="5" t="s">
        <v>25</v>
      </c>
      <c r="G14" s="6" t="s">
        <v>9</v>
      </c>
      <c r="H14" s="6" t="s">
        <v>11</v>
      </c>
      <c r="I14" s="5" t="s">
        <v>26</v>
      </c>
    </row>
    <row r="15" spans="1:9" x14ac:dyDescent="0.3">
      <c r="A15" s="22"/>
      <c r="B15" s="22" t="s">
        <v>27</v>
      </c>
      <c r="C15" s="22" t="s">
        <v>28</v>
      </c>
      <c r="D15" s="4" t="s">
        <v>39</v>
      </c>
      <c r="E15" s="4" t="s">
        <v>40</v>
      </c>
      <c r="F15" s="5" t="s">
        <v>41</v>
      </c>
      <c r="G15" s="5">
        <v>3</v>
      </c>
      <c r="H15" s="5">
        <f>15/5</f>
        <v>3</v>
      </c>
      <c r="I15" s="5"/>
    </row>
    <row r="16" spans="1:9" x14ac:dyDescent="0.3">
      <c r="A16" s="22"/>
      <c r="B16" s="22"/>
      <c r="C16" s="22"/>
      <c r="D16" s="4" t="s">
        <v>42</v>
      </c>
      <c r="E16" s="4" t="s">
        <v>43</v>
      </c>
      <c r="F16" s="5" t="s">
        <v>44</v>
      </c>
      <c r="G16" s="5">
        <v>3</v>
      </c>
      <c r="H16" s="5">
        <f>15/5</f>
        <v>3</v>
      </c>
      <c r="I16" s="5"/>
    </row>
    <row r="17" spans="1:9" ht="39.4" x14ac:dyDescent="0.3">
      <c r="A17" s="22"/>
      <c r="B17" s="22"/>
      <c r="C17" s="22"/>
      <c r="D17" s="5" t="s">
        <v>45</v>
      </c>
      <c r="E17" s="9" t="s">
        <v>46</v>
      </c>
      <c r="F17" s="5" t="s">
        <v>47</v>
      </c>
      <c r="G17" s="5">
        <v>3</v>
      </c>
      <c r="H17" s="5">
        <f>15/5</f>
        <v>3</v>
      </c>
      <c r="I17" s="5"/>
    </row>
    <row r="18" spans="1:9" ht="26.25" x14ac:dyDescent="0.3">
      <c r="A18" s="22"/>
      <c r="B18" s="22"/>
      <c r="C18" s="22"/>
      <c r="D18" s="5" t="s">
        <v>48</v>
      </c>
      <c r="E18" s="9" t="s">
        <v>49</v>
      </c>
      <c r="F18" s="5" t="s">
        <v>50</v>
      </c>
      <c r="G18" s="5">
        <v>3</v>
      </c>
      <c r="H18" s="5">
        <f>15/5</f>
        <v>3</v>
      </c>
      <c r="I18" s="5"/>
    </row>
    <row r="19" spans="1:9" x14ac:dyDescent="0.3">
      <c r="A19" s="22"/>
      <c r="B19" s="22"/>
      <c r="C19" s="22"/>
      <c r="D19" s="4" t="s">
        <v>51</v>
      </c>
      <c r="E19" s="4" t="s">
        <v>52</v>
      </c>
      <c r="F19" s="5" t="s">
        <v>53</v>
      </c>
      <c r="G19" s="5">
        <v>3</v>
      </c>
      <c r="H19" s="5">
        <f>15/5</f>
        <v>3</v>
      </c>
      <c r="I19" s="5"/>
    </row>
    <row r="20" spans="1:9" x14ac:dyDescent="0.3">
      <c r="A20" s="22"/>
      <c r="B20" s="22"/>
      <c r="C20" s="22" t="s">
        <v>29</v>
      </c>
      <c r="D20" s="4" t="s">
        <v>54</v>
      </c>
      <c r="E20" s="10" t="s">
        <v>55</v>
      </c>
      <c r="F20" s="11">
        <v>0.95</v>
      </c>
      <c r="G20" s="5">
        <v>6.5</v>
      </c>
      <c r="H20" s="5">
        <v>6.5</v>
      </c>
      <c r="I20" s="33"/>
    </row>
    <row r="21" spans="1:9" x14ac:dyDescent="0.3">
      <c r="A21" s="22"/>
      <c r="B21" s="22"/>
      <c r="C21" s="22"/>
      <c r="D21" s="4" t="s">
        <v>56</v>
      </c>
      <c r="E21" s="9" t="s">
        <v>57</v>
      </c>
      <c r="F21" s="11">
        <v>1</v>
      </c>
      <c r="G21" s="5">
        <v>6.5</v>
      </c>
      <c r="H21" s="5">
        <v>6.5</v>
      </c>
      <c r="I21" s="34"/>
    </row>
    <row r="22" spans="1:9" ht="26.25" x14ac:dyDescent="0.3">
      <c r="A22" s="22"/>
      <c r="B22" s="22"/>
      <c r="C22" s="5" t="s">
        <v>30</v>
      </c>
      <c r="D22" s="4" t="s">
        <v>58</v>
      </c>
      <c r="E22" s="4" t="s">
        <v>59</v>
      </c>
      <c r="F22" s="5" t="s">
        <v>60</v>
      </c>
      <c r="G22" s="5">
        <v>12</v>
      </c>
      <c r="H22" s="5">
        <v>12</v>
      </c>
      <c r="I22" s="5"/>
    </row>
    <row r="23" spans="1:9" ht="26.25" x14ac:dyDescent="0.3">
      <c r="A23" s="22"/>
      <c r="B23" s="22"/>
      <c r="C23" s="4" t="s">
        <v>31</v>
      </c>
      <c r="D23" s="4" t="s">
        <v>61</v>
      </c>
      <c r="E23" s="4" t="s">
        <v>62</v>
      </c>
      <c r="F23" s="4" t="s">
        <v>63</v>
      </c>
      <c r="G23" s="5">
        <v>10</v>
      </c>
      <c r="H23" s="4">
        <f>10</f>
        <v>10</v>
      </c>
      <c r="I23" s="5"/>
    </row>
    <row r="24" spans="1:9" ht="39.4" x14ac:dyDescent="0.3">
      <c r="A24" s="22"/>
      <c r="B24" s="4" t="s">
        <v>64</v>
      </c>
      <c r="C24" s="5" t="s">
        <v>65</v>
      </c>
      <c r="D24" s="4" t="s">
        <v>66</v>
      </c>
      <c r="E24" s="4" t="s">
        <v>67</v>
      </c>
      <c r="F24" s="5" t="s">
        <v>68</v>
      </c>
      <c r="G24" s="4">
        <v>40</v>
      </c>
      <c r="H24" s="4">
        <v>36</v>
      </c>
      <c r="I24" s="4" t="s">
        <v>69</v>
      </c>
    </row>
    <row r="25" spans="1:9" x14ac:dyDescent="0.3">
      <c r="A25" s="22" t="s">
        <v>32</v>
      </c>
      <c r="B25" s="22"/>
      <c r="C25" s="22"/>
      <c r="D25" s="22"/>
      <c r="E25" s="22"/>
      <c r="F25" s="22"/>
      <c r="G25" s="7">
        <v>100</v>
      </c>
      <c r="H25" s="1">
        <f>I8+SUM(H15:H24)</f>
        <v>96</v>
      </c>
      <c r="I25" s="5"/>
    </row>
    <row r="26" spans="1:9" x14ac:dyDescent="0.3">
      <c r="A26" s="2"/>
      <c r="B26" s="2"/>
      <c r="C26" s="2"/>
      <c r="D26" s="2"/>
      <c r="E26" s="2"/>
      <c r="F26" s="2"/>
      <c r="G26" s="3"/>
      <c r="H26" s="2"/>
      <c r="I26" s="2"/>
    </row>
  </sheetData>
  <mergeCells count="24">
    <mergeCell ref="B13:E13"/>
    <mergeCell ref="F13:I13"/>
    <mergeCell ref="A25:F25"/>
    <mergeCell ref="A12:A13"/>
    <mergeCell ref="A14:A24"/>
    <mergeCell ref="B15:B23"/>
    <mergeCell ref="C15:C19"/>
    <mergeCell ref="C20:C21"/>
    <mergeCell ref="I20:I21"/>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0"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2025-04-02T16:38:00Z</cp:lastPrinted>
  <dcterms:created xsi:type="dcterms:W3CDTF">2018-03-28T14:56:00Z</dcterms:created>
  <dcterms:modified xsi:type="dcterms:W3CDTF">2025-08-27T01:48:19Z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KSOReadingLayout">
    <vt:bool>true</vt:bool>
  </property>
  <property fmtid="{D5CDD505-2E9C-101B-9397-08002B2CF9AE}" pid="4" name="ICV">
    <vt:lpwstr>5CA9D342EF394140ABC1F985DA4E9F2F_13</vt:lpwstr>
  </property>
</Properties>
</file>