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howInkAnnotation="0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93BC26D-AD52-498A-9248-31549135E52B}" xr6:coauthVersionLast="47" xr6:coauthVersionMax="47" xr10:uidLastSave="{00000000-0000-0000-0000-000000000000}"/>
  <bookViews>
    <workbookView xWindow="-98" yWindow="-98" windowWidth="21795" windowHeight="12975" tabRatio="927" xr2:uid="{150A63CE-E219-4DA2-8F67-1571EA000B0A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<sst xmlns="http://schemas.openxmlformats.org/spreadsheetml/2006/main" count="76" uniqueCount="59">
  <si>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</si>
  <si>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</si>
  <si>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</si>
  <si>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</si>
  <si>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</si>
  <si>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</si>
  <si>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</si>
  <si>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</si>
  <si>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</si>
  <si>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</si>
  <si>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</si>
  <si>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</si>
  <si>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</si>
  <si>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</si>
  <si>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</si>
  <si>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</si>
  <si>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</si>
  <si>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</si>
  <si>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</si>
  <si>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</si>
  <si>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</si>
  <si>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</si>
  <si>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</si>
  <si>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</si>
  <si>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</si>
  <si>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</si>
  <si>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</si>
  <si>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</si>
  <si>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</si>
  <si>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</si>
  <si>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</si>
  <si>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</si>
  <si>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</si>
  <si>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</si>
  <si>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</si>
  <si>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</si>
  <si>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项目东起昌平区流村镇高崖口村，接南雁路，西至马刨泉村，接禾子涧路，规划为二级公路，设计速度60公里/小时，全长约15公里，设置桥梁11座，隧道1座，同步实施交通、绿化等工程。依据北京市发展和改革委员会《关于批准高芹路（昌平段）道路工程项目建议书（代可行性研究报告）的函》（市发改（审）[2023]803号），高芹路（昌平段）工程总投资约54260万元。项目为跨年项目，分3年实施。其中，2024年年度目标为取得初设及概算批复，实现工程开工建设。</t>
  </si>
  <si>
    <t>2024年取得了初步设计及概算批复，但未开工建设</t>
  </si>
  <si>
    <t>出具水土保持方案</t>
  </si>
  <si>
    <t>出具地灾评估报告</t>
  </si>
  <si>
    <t>出具环境影响报告书</t>
  </si>
  <si>
    <t>项目支出数</t>
  </si>
  <si>
    <t>效益指标（40分）</t>
  </si>
  <si>
    <t>经济、社会、生态、可持续影响效益指标（40分）</t>
  </si>
  <si>
    <t>项目实施效果</t>
  </si>
  <si>
    <t>为高芹路（昌平段）工程建设提供前期支撑</t>
  </si>
  <si>
    <t>11000024T000003079468-高芹路（昌平段）道路工程（固投）</t>
    <phoneticPr fontId="7" type="noConversion"/>
  </si>
  <si>
    <t>1份</t>
    <phoneticPr fontId="7" type="noConversion"/>
  </si>
  <si>
    <t>质量标准</t>
  </si>
  <si>
    <t>符合相关行业标准或通过主管部门审查</t>
  </si>
  <si>
    <t>报告成果文件符合双方合同及国家或北京市相关标准规范要求</t>
  </si>
  <si>
    <t>2024年3月底前</t>
    <phoneticPr fontId="7" type="noConversion"/>
  </si>
  <si>
    <t>2024年5月底前</t>
    <phoneticPr fontId="7" type="noConversion"/>
  </si>
  <si>
    <t>≤1611万元</t>
    <phoneticPr fontId="7" type="noConversion"/>
  </si>
  <si>
    <t>1517.310898万元</t>
    <phoneticPr fontId="7" type="noConversion"/>
  </si>
  <si>
    <t>为高芹路（昌平段）工程建设提供了前期支撑</t>
    <phoneticPr fontId="7" type="noConversion"/>
  </si>
  <si>
    <t>已经完成指标并取得一定效果，但效益仍可不断提升。</t>
  </si>
  <si>
    <t>取得概算批复时间</t>
    <phoneticPr fontId="7" type="noConversion"/>
  </si>
  <si>
    <t>取得初设批复时间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</si>
</sst>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0000_ "/>
  </numFmts>
  <fonts count="12" x14ac:knownFonts="1">
    <font>
      <sz val="11"/>
      <color theme="1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176" fontId="4" fillId="0" borderId="0" applyFont="0" applyFill="0" applyBorder="0" applyProtection="0"/>
    <xf numFmtId="0" fontId="5" fillId="0" borderId="0"/>
    <xf numFmtId="0" fontId="4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/>
    <xf numFmtId="0" fontId="4" fillId="0" borderId="0">
      <alignment vertical="center"/>
    </xf>
    <xf numFmtId="0" fontId="3" fillId="0" borderId="0"/>
    <xf numFmtId="0" fontId="2" fillId="0" borderId="0"/>
    <xf numFmtId="0" fontId="6" fillId="0" borderId="0"/>
    <xf numFmtId="0" fontId="2" fillId="0" borderId="0"/>
    <xf numFmtId="0" fontId="5" fillId="0" borderId="0">
      <alignment vertical="center"/>
    </xf>
    <xf numFmtId="0" fontId="2" fillId="0" borderId="0"/>
  </cellStyleXfs>
  <cellXfs count="24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19ECF7A6-5D82-4894-A89D-90571159F823}"/>
    <cellStyle name="常规 2 2" xfId="10" xr:uid="{726C3DC0-423A-4573-B14C-A591951AA98C}"/>
    <cellStyle name="常规 2 2 2" xfId="6" xr:uid="{65547556-A05E-4923-8B9F-6A552269F9CE}"/>
    <cellStyle name="常规 2 3" xfId="12" xr:uid="{FC69C2AF-C8E1-4BF7-B94C-6916A6674A08}"/>
    <cellStyle name="常规 2 4" xfId="5" xr:uid="{F4E234C6-941E-4EDF-BD0A-8E258B27F34B}"/>
    <cellStyle name="常规 3" xfId="13" xr:uid="{940084D3-FE88-4069-AF3D-CF4C1D27E6D4}"/>
    <cellStyle name="常规 4" xfId="7" xr:uid="{AD58F613-6374-47CC-A58E-F1919B161B07}"/>
    <cellStyle name="常规 4 2" xfId="4" xr:uid="{5472565F-3BCE-4DDA-B09C-D5BCB7CABDF8}"/>
    <cellStyle name="常规 4 3" xfId="3" xr:uid="{01C4B159-C233-47DF-9A8E-F644F5C31AE6}"/>
    <cellStyle name="常规 4 4" xfId="2" xr:uid="{B6E9CF1D-0904-4857-A040-35D0B0914F57}"/>
    <cellStyle name="常规 5" xfId="8" xr:uid="{241580DF-0C9C-4A44-8EF2-DC1BE204DFC9}"/>
    <cellStyle name="常规 6" xfId="9" xr:uid="{3A7F0A1C-EECE-49C0-B7F7-40E4103163E3}"/>
    <cellStyle name="常规 7" xfId="11" xr:uid="{BBD32EEA-B27B-4468-B2AC-B22C91C8A18A}"/>
    <cellStyle name="千位分隔 2" xfId="1" xr:uid="{2BCBF928-A1FF-4575-BCF0-8BAA082370F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788AF-BE80-4BCD-944C-33D46128097B}">
  <sheetPr codeName="Sheet2"/>
  <dimension ref="A1:I23"/>
  <sheetViews>
    <sheetView tabSelected="1" zoomScaleSheetLayoutView="100" workbookViewId="0">
      <selection activeCell="M14" sqref="M14"/>
    </sheetView>
  </sheetViews>
  <sheetFormatPr defaultColWidth="9" defaultRowHeight="13.15" x14ac:dyDescent="0.4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5" width="16.265625" style="9" customWidth="1"/>
    <col min="6" max="6" width="23.06640625" style="9" customWidth="1"/>
    <col min="7" max="7" width="8.73046875" style="10" customWidth="1"/>
    <col min="8" max="8" width="7.59765625" style="9" customWidth="1"/>
    <col min="9" max="9" width="13.265625" style="9" customWidth="1"/>
    <col min="10" max="16384" width="9" style="9"/>
  </cols>
  <sheetData>
    <row r="1" spans="1:9" x14ac:dyDescent="0.4">
      <c r="A1" s="19"/>
      <c r="B1" s="19"/>
      <c r="C1" s="19"/>
      <c r="D1" s="19"/>
      <c r="E1" s="19"/>
      <c r="F1" s="19"/>
      <c r="G1" s="19"/>
    </row>
    <row r="2" spans="1:9" ht="25.05" customHeight="1" x14ac:dyDescent="0.4">
      <c r="A2" s="20" t="s">
        <v>33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4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9" x14ac:dyDescent="0.4">
      <c r="A4" s="5"/>
      <c r="B4" s="5"/>
      <c r="C4" s="5"/>
      <c r="D4" s="5"/>
      <c r="E4" s="5"/>
      <c r="F4" s="5"/>
      <c r="G4" s="6"/>
    </row>
    <row r="5" spans="1:9" ht="13.15" customHeight="1" x14ac:dyDescent="0.4">
      <c r="A5" s="13" t="s">
        <v>1</v>
      </c>
      <c r="B5" s="13"/>
      <c r="C5" s="14" t="s">
        <v>46</v>
      </c>
      <c r="D5" s="15"/>
      <c r="E5" s="15"/>
      <c r="F5" s="15"/>
      <c r="G5" s="15"/>
      <c r="H5" s="15"/>
      <c r="I5" s="16"/>
    </row>
    <row r="6" spans="1:9" x14ac:dyDescent="0.4">
      <c r="A6" s="13" t="s">
        <v>2</v>
      </c>
      <c r="B6" s="13"/>
      <c r="C6" s="13" t="s">
        <v>3</v>
      </c>
      <c r="D6" s="13"/>
      <c r="E6" s="13"/>
      <c r="F6" s="2" t="s">
        <v>4</v>
      </c>
      <c r="G6" s="13" t="s">
        <v>34</v>
      </c>
      <c r="H6" s="13"/>
      <c r="I6" s="13"/>
    </row>
    <row r="7" spans="1:9" x14ac:dyDescent="0.4">
      <c r="A7" s="13" t="s">
        <v>5</v>
      </c>
      <c r="B7" s="13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4">
      <c r="A8" s="13" t="s">
        <v>12</v>
      </c>
      <c r="B8" s="13"/>
      <c r="C8" s="2" t="s">
        <v>13</v>
      </c>
      <c r="D8" s="1"/>
      <c r="E8" s="11">
        <v>1611</v>
      </c>
      <c r="F8" s="11">
        <v>1517.310898</v>
      </c>
      <c r="G8" s="2">
        <v>10</v>
      </c>
      <c r="H8" s="12">
        <f>F8/E8</f>
        <v>0.94184413283674728</v>
      </c>
      <c r="I8" s="4">
        <f>H8*10</f>
        <v>9.4184413283674733</v>
      </c>
    </row>
    <row r="9" spans="1:9" x14ac:dyDescent="0.4">
      <c r="A9" s="13"/>
      <c r="B9" s="13"/>
      <c r="C9" s="2" t="s">
        <v>14</v>
      </c>
      <c r="D9" s="1"/>
      <c r="E9" s="11">
        <v>1611</v>
      </c>
      <c r="F9" s="11">
        <v>1517.310898</v>
      </c>
      <c r="G9" s="2" t="s">
        <v>15</v>
      </c>
      <c r="H9" s="2" t="s">
        <v>15</v>
      </c>
      <c r="I9" s="1" t="s">
        <v>15</v>
      </c>
    </row>
    <row r="10" spans="1:9" x14ac:dyDescent="0.4">
      <c r="A10" s="13"/>
      <c r="B10" s="13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4">
      <c r="A11" s="13"/>
      <c r="B11" s="13"/>
      <c r="C11" s="2" t="s">
        <v>35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4">
      <c r="A12" s="13" t="s">
        <v>17</v>
      </c>
      <c r="B12" s="13" t="s">
        <v>18</v>
      </c>
      <c r="C12" s="13"/>
      <c r="D12" s="13"/>
      <c r="E12" s="13"/>
      <c r="F12" s="13" t="s">
        <v>19</v>
      </c>
      <c r="G12" s="13"/>
      <c r="H12" s="13"/>
      <c r="I12" s="13"/>
    </row>
    <row r="13" spans="1:9" ht="103.9" customHeight="1" x14ac:dyDescent="0.4">
      <c r="A13" s="13"/>
      <c r="B13" s="14" t="s">
        <v>36</v>
      </c>
      <c r="C13" s="15"/>
      <c r="D13" s="15"/>
      <c r="E13" s="16"/>
      <c r="F13" s="14" t="s">
        <v>37</v>
      </c>
      <c r="G13" s="15"/>
      <c r="H13" s="15"/>
      <c r="I13" s="16"/>
    </row>
    <row r="14" spans="1:9" ht="26.25" x14ac:dyDescent="0.4">
      <c r="A14" s="17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8.35" customHeight="1" x14ac:dyDescent="0.4">
      <c r="A15" s="18"/>
      <c r="B15" s="13" t="s">
        <v>27</v>
      </c>
      <c r="C15" s="13" t="s">
        <v>28</v>
      </c>
      <c r="D15" s="7" t="s">
        <v>38</v>
      </c>
      <c r="E15" s="7" t="s">
        <v>47</v>
      </c>
      <c r="F15" s="7" t="s">
        <v>47</v>
      </c>
      <c r="G15" s="7">
        <v>5</v>
      </c>
      <c r="H15" s="1">
        <v>5</v>
      </c>
      <c r="I15" s="1"/>
    </row>
    <row r="16" spans="1:9" ht="38.35" customHeight="1" x14ac:dyDescent="0.4">
      <c r="A16" s="18"/>
      <c r="B16" s="13"/>
      <c r="C16" s="13"/>
      <c r="D16" s="7" t="s">
        <v>39</v>
      </c>
      <c r="E16" s="7" t="s">
        <v>47</v>
      </c>
      <c r="F16" s="7" t="s">
        <v>47</v>
      </c>
      <c r="G16" s="7">
        <v>5</v>
      </c>
      <c r="H16" s="1">
        <v>5</v>
      </c>
      <c r="I16" s="1"/>
    </row>
    <row r="17" spans="1:9" ht="38.35" customHeight="1" x14ac:dyDescent="0.4">
      <c r="A17" s="18"/>
      <c r="B17" s="13"/>
      <c r="C17" s="13"/>
      <c r="D17" s="7" t="s">
        <v>40</v>
      </c>
      <c r="E17" s="7" t="s">
        <v>47</v>
      </c>
      <c r="F17" s="7" t="s">
        <v>47</v>
      </c>
      <c r="G17" s="7">
        <v>5</v>
      </c>
      <c r="H17" s="1">
        <v>5</v>
      </c>
      <c r="I17" s="1"/>
    </row>
    <row r="18" spans="1:9" ht="48.85" customHeight="1" x14ac:dyDescent="0.4">
      <c r="A18" s="18"/>
      <c r="B18" s="13"/>
      <c r="C18" s="7" t="s">
        <v>29</v>
      </c>
      <c r="D18" s="8" t="s">
        <v>48</v>
      </c>
      <c r="E18" s="8" t="s">
        <v>49</v>
      </c>
      <c r="F18" s="1" t="s">
        <v>50</v>
      </c>
      <c r="G18" s="7">
        <v>13</v>
      </c>
      <c r="H18" s="7">
        <v>13</v>
      </c>
      <c r="I18" s="1"/>
    </row>
    <row r="19" spans="1:9" ht="38.35" customHeight="1" x14ac:dyDescent="0.4">
      <c r="A19" s="18"/>
      <c r="B19" s="13"/>
      <c r="C19" s="17" t="s">
        <v>30</v>
      </c>
      <c r="D19" s="7" t="s">
        <v>58</v>
      </c>
      <c r="E19" s="7" t="s">
        <v>51</v>
      </c>
      <c r="F19" s="7" t="s">
        <v>51</v>
      </c>
      <c r="G19" s="7">
        <v>6</v>
      </c>
      <c r="H19" s="1">
        <v>6</v>
      </c>
      <c r="I19" s="1"/>
    </row>
    <row r="20" spans="1:9" ht="38.35" customHeight="1" x14ac:dyDescent="0.4">
      <c r="A20" s="18"/>
      <c r="B20" s="13"/>
      <c r="C20" s="18"/>
      <c r="D20" s="7" t="s">
        <v>57</v>
      </c>
      <c r="E20" s="7" t="s">
        <v>52</v>
      </c>
      <c r="F20" s="7" t="s">
        <v>52</v>
      </c>
      <c r="G20" s="7">
        <v>6</v>
      </c>
      <c r="H20" s="7">
        <v>6</v>
      </c>
      <c r="I20" s="1"/>
    </row>
    <row r="21" spans="1:9" ht="38.35" customHeight="1" x14ac:dyDescent="0.4">
      <c r="A21" s="18"/>
      <c r="B21" s="13"/>
      <c r="C21" s="7" t="s">
        <v>31</v>
      </c>
      <c r="D21" s="7" t="s">
        <v>41</v>
      </c>
      <c r="E21" s="7" t="s">
        <v>53</v>
      </c>
      <c r="F21" s="7" t="s">
        <v>54</v>
      </c>
      <c r="G21" s="7">
        <v>10</v>
      </c>
      <c r="H21" s="7">
        <v>10</v>
      </c>
      <c r="I21" s="1"/>
    </row>
    <row r="22" spans="1:9" ht="67.5" customHeight="1" x14ac:dyDescent="0.4">
      <c r="A22" s="18"/>
      <c r="B22" s="7" t="s">
        <v>42</v>
      </c>
      <c r="C22" s="7" t="s">
        <v>43</v>
      </c>
      <c r="D22" s="7" t="s">
        <v>44</v>
      </c>
      <c r="E22" s="7" t="s">
        <v>45</v>
      </c>
      <c r="F22" s="7" t="s">
        <v>55</v>
      </c>
      <c r="G22" s="1">
        <v>40</v>
      </c>
      <c r="H22" s="1">
        <v>36</v>
      </c>
      <c r="I22" s="1" t="s">
        <v>56</v>
      </c>
    </row>
    <row r="23" spans="1:9" x14ac:dyDescent="0.4">
      <c r="A23" s="13" t="s">
        <v>32</v>
      </c>
      <c r="B23" s="13"/>
      <c r="C23" s="13"/>
      <c r="D23" s="13"/>
      <c r="E23" s="13"/>
      <c r="F23" s="13"/>
      <c r="G23" s="3">
        <v>100</v>
      </c>
      <c r="H23" s="4">
        <f>I8+SUM(H15:H22)</f>
        <v>95.418441328367479</v>
      </c>
      <c r="I23" s="1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F12:I12"/>
    <mergeCell ref="B13:E13"/>
    <mergeCell ref="F13:I13"/>
    <mergeCell ref="A23:F23"/>
    <mergeCell ref="A12:A13"/>
    <mergeCell ref="A14:A22"/>
    <mergeCell ref="B15:B21"/>
    <mergeCell ref="C15:C17"/>
    <mergeCell ref="C19:C20"/>
    <mergeCell ref="B12:E12"/>
  </mergeCells>
  <phoneticPr fontId="7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2025-04-03T08:38:00Z</cp:lastPrinted>
  <dcterms:created xsi:type="dcterms:W3CDTF">2018-03-29T06:56:00Z</dcterms:created>
  <dcterms:modified xsi:type="dcterms:W3CDTF">2025-08-27T01:48:12Z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