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9041E888-5755-45F5-9383-60ED53A4E556}" xr6:coauthVersionLast="47" xr6:coauthVersionMax="47" xr10:uidLastSave="{00000000-0000-0000-0000-000000000000}"/>
  <bookViews>
    <workbookView xWindow="-98" yWindow="-98" windowWidth="21795" windowHeight="1297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4" l="1"/>
  <c r="H17" i="44"/>
  <c r="H16" i="44"/>
  <c r="H15" i="44"/>
  <c r="H14" i="44"/>
  <c r="F8" i="44"/>
  <c r="E8" i="44"/>
  <c r="D8" i="44"/>
  <c r="H7" i="44"/>
  <c r="I7" i="44" s="1"/>
  <c r="H20" i="44" s="1"/>
</calcChain>
</file>

<file path=xl/sharedStrings.xml><?xml version="1.0" encoding="utf-8"?>
<sst xmlns="http://schemas.openxmlformats.org/spreadsheetml/2006/main" count="73" uniqueCount="65">
  <si>
    <t>（2024年度）</t>
  </si>
  <si>
    <t>项目名称</t>
  </si>
  <si>
    <t>11000024T000002818335-城市道路养护工程尾款</t>
  </si>
  <si>
    <t>填报说明</t>
  </si>
  <si>
    <t>主管部门</t>
  </si>
  <si>
    <t>北京市交通委员会</t>
  </si>
  <si>
    <t>实施单位</t>
  </si>
  <si>
    <t>北京市城市道路养护管理中心</t>
  </si>
  <si>
    <t>1.表中有公式设置的位置将自动生成结果，无须填列。</t>
  </si>
  <si>
    <t>项目资金</t>
  </si>
  <si>
    <t>年初预算数</t>
  </si>
  <si>
    <t>全年预算数</t>
  </si>
  <si>
    <t>全年执行数</t>
  </si>
  <si>
    <t>分值</t>
  </si>
  <si>
    <t>执行率</t>
  </si>
  <si>
    <t>得分</t>
  </si>
  <si>
    <t>（万元）</t>
  </si>
  <si>
    <t>年度资金总额</t>
  </si>
  <si>
    <t>2.年初预算数填写2023年年初预算批复数，全年预算数填写追加调整后预算数，全年执行数填写截至2023年12月31日的实际执行数（2023年追加项目填写截至2024年4月的实际执行数。）</t>
  </si>
  <si>
    <t>其中：当年财政拨款</t>
  </si>
  <si>
    <t>—</t>
  </si>
  <si>
    <t xml:space="preserve">      上年结转资金</t>
  </si>
  <si>
    <t xml:space="preserve">  其他资金</t>
  </si>
  <si>
    <t>年度总体目标</t>
  </si>
  <si>
    <t>预期目标</t>
  </si>
  <si>
    <t>实际完成情况</t>
  </si>
  <si>
    <t xml:space="preserve">3.年度总体目标涉及的“预期目标”、“三级指标”、“年度指标值”需与财政批复的绩效目标保持一致。三级指标行数请根据批复的绩效目标自行增减。
“实际完成值”应根据项目执行情况如实填写。
</t>
  </si>
  <si>
    <r>
      <rPr>
        <sz val="10.5"/>
        <color rgb="FF000000"/>
        <rFont val="宋体"/>
        <family val="3"/>
        <charset val="134"/>
        <scheme val="major"/>
      </rPr>
      <t>对满足《城镇道路工程施工与质量验收规范》、《城市桥梁工程施工质量与验收规范》的相关规定并完成工程验收的道路桥梁项目，根据项目支付进度和决算部门评审情况支付工程尾款。资金到位后，严格按照支付要求进行支付，及时清理尾款资金，缓解施工单位资金压力，帮助企业更好地发展。</t>
    </r>
    <r>
      <rPr>
        <sz val="10.5"/>
        <color indexed="8"/>
        <rFont val="宋体"/>
        <family val="3"/>
        <charset val="134"/>
        <scheme val="major"/>
      </rPr>
      <t xml:space="preserve">	</t>
    </r>
  </si>
  <si>
    <t xml:space="preserve">按年初计划完成绩效任务  </t>
  </si>
  <si>
    <t>绩效指标</t>
  </si>
  <si>
    <t>一级指标</t>
  </si>
  <si>
    <t>二级指标</t>
  </si>
  <si>
    <t>三级指标</t>
  </si>
  <si>
    <t>年度指标值</t>
  </si>
  <si>
    <t>实际完成值</t>
  </si>
  <si>
    <t>偏差原因分析及改进措施</t>
  </si>
  <si>
    <t>4.如项目完成情况未达绩效目标，需在“偏差原因分析”中说明偏离目标、不能完成目标的原因及拟采取的措施。</t>
  </si>
  <si>
    <t>项目数量</t>
  </si>
  <si>
    <t>≥29项</t>
  </si>
  <si>
    <t>36项</t>
  </si>
  <si>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</si>
  <si>
    <t>尾款支付项目竣工验收合格率</t>
  </si>
  <si>
    <t>100%</t>
  </si>
  <si>
    <t>项目预算控制数</t>
  </si>
  <si>
    <t>≤5000万元</t>
  </si>
  <si>
    <t>5000万元</t>
  </si>
  <si>
    <t>效益指标（30分）</t>
  </si>
  <si>
    <t>经济、社会、生态、可持续影响效益指标（30分）</t>
  </si>
  <si>
    <t>尾款支付效果</t>
  </si>
  <si>
    <t>根据项目支付进度和决算部门评审情况，将工程尾款及时足额的支付给各参建单位，为工程合同的履行提供资金保障</t>
  </si>
  <si>
    <t>效果可进一步提升。</t>
  </si>
  <si>
    <t>满意度指标（10分）</t>
  </si>
  <si>
    <t>服务对象满意度指标（10分）</t>
  </si>
  <si>
    <t>服务对象满意度</t>
  </si>
  <si>
    <t>6.如批复的绩效目标不涉及满意度指标，则经济、社会、生态、可持续影响效益指标效益指标共计40分。</t>
  </si>
  <si>
    <t>总分</t>
  </si>
  <si>
    <r>
      <t>产
出
指
标
(</t>
    </r>
    <r>
      <rPr>
        <sz val="10.5"/>
        <color rgb="FF000000"/>
        <rFont val="宋体"/>
        <family val="3"/>
        <charset val="134"/>
        <scheme val="major"/>
      </rPr>
      <t>5</t>
    </r>
    <r>
      <rPr>
        <sz val="10.5"/>
        <color indexed="8"/>
        <rFont val="宋体"/>
        <family val="3"/>
        <charset val="134"/>
        <scheme val="major"/>
      </rPr>
      <t>0分)</t>
    </r>
  </si>
  <si>
    <r>
      <t>数量指标
（</t>
    </r>
    <r>
      <rPr>
        <sz val="10.5"/>
        <color rgb="FF000000"/>
        <rFont val="宋体"/>
        <family val="3"/>
        <charset val="134"/>
        <scheme val="major"/>
      </rPr>
      <t>15</t>
    </r>
    <r>
      <rPr>
        <sz val="10.5"/>
        <color indexed="8"/>
        <rFont val="宋体"/>
        <family val="3"/>
        <charset val="134"/>
        <scheme val="major"/>
      </rPr>
      <t>分）</t>
    </r>
  </si>
  <si>
    <r>
      <t>质量指标
（</t>
    </r>
    <r>
      <rPr>
        <sz val="10.5"/>
        <color rgb="FF000000"/>
        <rFont val="宋体"/>
        <family val="3"/>
        <charset val="134"/>
        <scheme val="major"/>
      </rPr>
      <t>13</t>
    </r>
    <r>
      <rPr>
        <sz val="10.5"/>
        <color indexed="8"/>
        <rFont val="宋体"/>
        <family val="3"/>
        <charset val="134"/>
        <scheme val="major"/>
      </rPr>
      <t>分）</t>
    </r>
  </si>
  <si>
    <r>
      <t>时效指标
（</t>
    </r>
    <r>
      <rPr>
        <sz val="10.5"/>
        <color rgb="FF000000"/>
        <rFont val="宋体"/>
        <family val="3"/>
        <charset val="134"/>
        <scheme val="major"/>
      </rPr>
      <t>12</t>
    </r>
    <r>
      <rPr>
        <sz val="10.5"/>
        <color indexed="8"/>
        <rFont val="宋体"/>
        <family val="3"/>
        <charset val="134"/>
        <scheme val="major"/>
      </rPr>
      <t>分）</t>
    </r>
  </si>
  <si>
    <r>
      <t>工程尾款完成支付时间：202</t>
    </r>
    <r>
      <rPr>
        <sz val="10.5"/>
        <color rgb="FF000000"/>
        <rFont val="宋体"/>
        <family val="3"/>
        <charset val="134"/>
        <scheme val="major"/>
      </rPr>
      <t>4</t>
    </r>
    <r>
      <rPr>
        <sz val="10.5"/>
        <color indexed="8"/>
        <rFont val="宋体"/>
        <family val="3"/>
        <charset val="134"/>
        <scheme val="major"/>
      </rPr>
      <t>年12月</t>
    </r>
  </si>
  <si>
    <r>
      <t>成本指标
（</t>
    </r>
    <r>
      <rPr>
        <sz val="10.5"/>
        <color rgb="FF000000"/>
        <rFont val="宋体"/>
        <family val="3"/>
        <charset val="134"/>
        <scheme val="major"/>
      </rPr>
      <t>10</t>
    </r>
    <r>
      <rPr>
        <sz val="10.5"/>
        <color indexed="8"/>
        <rFont val="宋体"/>
        <family val="3"/>
        <charset val="134"/>
        <scheme val="major"/>
      </rPr>
      <t>分）</t>
    </r>
  </si>
  <si>
    <r>
      <t>在工程完成评审并资金到位后将工程尾款及时足额的支付给各参建单位，为工程合同的履行提供</t>
    </r>
    <r>
      <rPr>
        <sz val="10.5"/>
        <color rgb="FF000000"/>
        <rFont val="宋体"/>
        <family val="3"/>
        <charset val="134"/>
        <scheme val="major"/>
      </rPr>
      <t>了</t>
    </r>
    <r>
      <rPr>
        <sz val="10.5"/>
        <color indexed="8"/>
        <rFont val="宋体"/>
        <family val="3"/>
        <charset val="134"/>
        <scheme val="major"/>
      </rPr>
      <t>资金保障</t>
    </r>
  </si>
  <si>
    <r>
      <t>≥</t>
    </r>
    <r>
      <rPr>
        <sz val="10.5"/>
        <color rgb="FF000000"/>
        <rFont val="宋体"/>
        <family val="3"/>
        <charset val="134"/>
        <scheme val="major"/>
      </rPr>
      <t>90%</t>
    </r>
  </si>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</sst>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6" x14ac:knownFonts="1">
    <font>
      <sz val="11"/>
      <color theme="1"/>
      <name val="宋体"/>
      <charset val="134"/>
      <scheme val="minor"/>
    </font>
    <font>
      <sz val="14"/>
      <color theme="1"/>
      <name val="宋体"/>
      <family val="3"/>
      <charset val="134"/>
      <scheme val="minor"/>
    </font>
    <font>
      <b/>
      <sz val="18"/>
      <color indexed="8"/>
      <name val="宋体"/>
      <family val="3"/>
      <charset val="134"/>
    </font>
    <font>
      <sz val="10.5"/>
      <color indexed="8"/>
      <name val="宋体"/>
      <family val="3"/>
      <charset val="134"/>
      <scheme val="major"/>
    </font>
    <font>
      <sz val="10.5"/>
      <color rgb="FF000000"/>
      <name val="宋体"/>
      <family val="3"/>
      <charset val="134"/>
      <scheme val="maj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1"/>
      <color theme="1"/>
      <name val="宋体"/>
      <family val="3"/>
      <charset val="134"/>
      <scheme val="minor"/>
    </font>
    <font>
      <sz val="9"/>
      <name val="宋体"/>
      <family val="3"/>
      <charset val="134"/>
      <scheme val="minor"/>
    </font>
    <font>
      <b/>
      <sz val="10.5"/>
      <color indexed="8"/>
      <name val="宋体"/>
      <family val="3"/>
      <charset val="134"/>
    </font>
    <font>
      <sz val="10.5"/>
      <color theme="1"/>
      <name val="宋体"/>
      <family val="3"/>
      <charset val="134"/>
      <scheme val="minor"/>
    </font>
    <font>
      <b/>
      <sz val="10.5"/>
      <name val="宋体"/>
      <family val="3"/>
      <charset val="134"/>
      <scheme val="minor"/>
    </font>
    <font>
      <sz val="10.5"/>
      <name val="宋体"/>
      <family val="3"/>
      <charset val="134"/>
      <scheme val="minor"/>
    </font>
    <font>
      <sz val="10.5"/>
      <color theme="1"/>
      <name val="宋体"/>
      <family val="3"/>
      <charset val="134"/>
      <scheme val="maj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9" fillId="0" borderId="0" applyFont="0" applyFill="0" applyBorder="0" applyAlignment="0" applyProtection="0">
      <alignment vertical="center"/>
    </xf>
    <xf numFmtId="0" fontId="5" fillId="0" borderId="0"/>
    <xf numFmtId="0" fontId="5" fillId="0" borderId="0"/>
    <xf numFmtId="0" fontId="5" fillId="0" borderId="0"/>
    <xf numFmtId="0" fontId="5" fillId="0" borderId="0"/>
    <xf numFmtId="0" fontId="9" fillId="0" borderId="0">
      <alignment vertical="center"/>
    </xf>
    <xf numFmtId="0" fontId="9" fillId="0" borderId="0">
      <alignment vertical="center"/>
    </xf>
    <xf numFmtId="0" fontId="9" fillId="0" borderId="0"/>
    <xf numFmtId="0" fontId="9" fillId="0" borderId="0"/>
    <xf numFmtId="0" fontId="6" fillId="0" borderId="0"/>
    <xf numFmtId="0" fontId="9" fillId="0" borderId="0"/>
    <xf numFmtId="0" fontId="6" fillId="0" borderId="0">
      <alignment vertical="center"/>
    </xf>
    <xf numFmtId="0" fontId="7" fillId="0" borderId="0"/>
    <xf numFmtId="0" fontId="8" fillId="0" borderId="0"/>
    <xf numFmtId="176" fontId="6" fillId="0" borderId="0" applyFont="0" applyFill="0" applyBorder="0" applyAlignment="0" applyProtection="0">
      <alignment vertical="center"/>
    </xf>
  </cellStyleXfs>
  <cellXfs count="37">
    <xf numFmtId="0" fontId="0" fillId="0" borderId="0" xfId="0">
      <alignment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57" fontId="3"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77" fontId="3" fillId="0" borderId="2" xfId="0" applyNumberFormat="1"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0" fontId="13" fillId="2" borderId="2" xfId="0" applyFont="1" applyFill="1" applyBorder="1" applyAlignment="1">
      <alignment horizontal="center" vertical="center"/>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0" borderId="4" xfId="0" applyFont="1" applyBorder="1" applyAlignment="1">
      <alignment horizontal="center" vertical="center" wrapText="1"/>
    </xf>
    <xf numFmtId="0" fontId="12" fillId="0" borderId="2" xfId="0" applyFont="1" applyBorder="1" applyAlignment="1">
      <alignment horizontal="center" vertical="center" wrapText="1"/>
    </xf>
    <xf numFmtId="9" fontId="12" fillId="0" borderId="0" xfId="1" applyFont="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0"/>
  <sheetViews>
    <sheetView tabSelected="1" topLeftCell="A8" workbookViewId="0">
      <selection activeCell="H20" sqref="H20"/>
    </sheetView>
  </sheetViews>
  <sheetFormatPr defaultColWidth="9" defaultRowHeight="13.15" x14ac:dyDescent="0.3"/>
  <cols>
    <col min="1" max="1" width="4.1328125" style="16" customWidth="1"/>
    <col min="2" max="2" width="10.19921875" style="16" customWidth="1"/>
    <col min="3" max="3" width="18.59765625" style="16" customWidth="1"/>
    <col min="4" max="4" width="24.265625" style="16" customWidth="1"/>
    <col min="5" max="5" width="26.265625" style="16" customWidth="1"/>
    <col min="6" max="6" width="24.19921875" style="16" customWidth="1"/>
    <col min="7" max="7" width="8.53125" style="17" customWidth="1"/>
    <col min="8" max="8" width="11.1328125" style="16" customWidth="1"/>
    <col min="9" max="9" width="17.3984375" style="16" customWidth="1"/>
    <col min="10" max="10" width="71.59765625" style="16" hidden="1" customWidth="1"/>
    <col min="11" max="11" width="11.6640625" style="16"/>
    <col min="12" max="16384" width="9" style="16"/>
  </cols>
  <sheetData>
    <row r="1" spans="1:11" ht="25.05" customHeight="1" x14ac:dyDescent="0.3">
      <c r="A1" s="24" t="s">
        <v>64</v>
      </c>
      <c r="B1" s="25"/>
      <c r="C1" s="25"/>
      <c r="D1" s="25"/>
      <c r="E1" s="25"/>
      <c r="F1" s="25"/>
      <c r="G1" s="25"/>
      <c r="H1" s="25"/>
      <c r="I1" s="25"/>
    </row>
    <row r="2" spans="1:11" ht="18" customHeight="1" x14ac:dyDescent="0.3">
      <c r="A2" s="26" t="s">
        <v>0</v>
      </c>
      <c r="B2" s="27"/>
      <c r="C2" s="27"/>
      <c r="D2" s="27"/>
      <c r="E2" s="27"/>
      <c r="F2" s="27"/>
      <c r="G2" s="27"/>
      <c r="H2" s="27"/>
      <c r="I2" s="27"/>
    </row>
    <row r="3" spans="1:11" ht="11.25" customHeight="1" x14ac:dyDescent="0.3">
      <c r="A3" s="13"/>
      <c r="B3" s="13"/>
      <c r="C3" s="13"/>
      <c r="D3" s="13"/>
      <c r="E3" s="13"/>
      <c r="F3" s="13"/>
      <c r="G3" s="14"/>
    </row>
    <row r="4" spans="1:11" x14ac:dyDescent="0.3">
      <c r="A4" s="28" t="s">
        <v>1</v>
      </c>
      <c r="B4" s="28"/>
      <c r="C4" s="29" t="s">
        <v>2</v>
      </c>
      <c r="D4" s="28"/>
      <c r="E4" s="28"/>
      <c r="F4" s="28"/>
      <c r="G4" s="28"/>
      <c r="H4" s="28"/>
      <c r="I4" s="28"/>
      <c r="J4" s="15" t="s">
        <v>3</v>
      </c>
    </row>
    <row r="5" spans="1:11" x14ac:dyDescent="0.3">
      <c r="A5" s="28" t="s">
        <v>4</v>
      </c>
      <c r="B5" s="28"/>
      <c r="C5" s="28" t="s">
        <v>5</v>
      </c>
      <c r="D5" s="28"/>
      <c r="E5" s="28"/>
      <c r="F5" s="3" t="s">
        <v>6</v>
      </c>
      <c r="G5" s="28" t="s">
        <v>7</v>
      </c>
      <c r="H5" s="28"/>
      <c r="I5" s="28"/>
      <c r="J5" s="31" t="s">
        <v>8</v>
      </c>
    </row>
    <row r="6" spans="1:11" x14ac:dyDescent="0.3">
      <c r="A6" s="28" t="s">
        <v>9</v>
      </c>
      <c r="B6" s="28"/>
      <c r="C6" s="3"/>
      <c r="D6" s="1" t="s">
        <v>10</v>
      </c>
      <c r="E6" s="3" t="s">
        <v>11</v>
      </c>
      <c r="F6" s="3" t="s">
        <v>12</v>
      </c>
      <c r="G6" s="3" t="s">
        <v>13</v>
      </c>
      <c r="H6" s="3" t="s">
        <v>14</v>
      </c>
      <c r="I6" s="1" t="s">
        <v>15</v>
      </c>
      <c r="J6" s="32"/>
    </row>
    <row r="7" spans="1:11" ht="32.25" customHeight="1" x14ac:dyDescent="0.3">
      <c r="A7" s="28" t="s">
        <v>16</v>
      </c>
      <c r="B7" s="28"/>
      <c r="C7" s="3" t="s">
        <v>17</v>
      </c>
      <c r="D7" s="1">
        <v>5000</v>
      </c>
      <c r="E7" s="1">
        <v>5000</v>
      </c>
      <c r="F7" s="3">
        <v>5000</v>
      </c>
      <c r="G7" s="3">
        <v>10</v>
      </c>
      <c r="H7" s="4">
        <f>+F7/E7</f>
        <v>1</v>
      </c>
      <c r="I7" s="12">
        <f>G7*H7</f>
        <v>10</v>
      </c>
      <c r="J7" s="31" t="s">
        <v>18</v>
      </c>
    </row>
    <row r="8" spans="1:11" ht="13.5" customHeight="1" x14ac:dyDescent="0.3">
      <c r="A8" s="30"/>
      <c r="B8" s="30"/>
      <c r="C8" s="3" t="s">
        <v>19</v>
      </c>
      <c r="D8" s="1">
        <f>D7</f>
        <v>5000</v>
      </c>
      <c r="E8" s="1">
        <f t="shared" ref="E8:F8" si="0">E7</f>
        <v>5000</v>
      </c>
      <c r="F8" s="1">
        <f t="shared" si="0"/>
        <v>5000</v>
      </c>
      <c r="G8" s="3" t="s">
        <v>20</v>
      </c>
      <c r="H8" s="1"/>
      <c r="I8" s="1" t="s">
        <v>20</v>
      </c>
      <c r="J8" s="33"/>
    </row>
    <row r="9" spans="1:11" ht="13.5" customHeight="1" x14ac:dyDescent="0.3">
      <c r="A9" s="30"/>
      <c r="B9" s="30"/>
      <c r="C9" s="3" t="s">
        <v>21</v>
      </c>
      <c r="D9" s="1"/>
      <c r="E9" s="1"/>
      <c r="F9" s="3"/>
      <c r="G9" s="3" t="s">
        <v>20</v>
      </c>
      <c r="H9" s="1"/>
      <c r="I9" s="1" t="s">
        <v>20</v>
      </c>
      <c r="J9" s="33"/>
    </row>
    <row r="10" spans="1:11" x14ac:dyDescent="0.3">
      <c r="A10" s="30"/>
      <c r="B10" s="30"/>
      <c r="C10" s="3" t="s">
        <v>22</v>
      </c>
      <c r="D10" s="1"/>
      <c r="E10" s="1"/>
      <c r="F10" s="3"/>
      <c r="G10" s="3" t="s">
        <v>20</v>
      </c>
      <c r="H10" s="1"/>
      <c r="I10" s="1" t="s">
        <v>20</v>
      </c>
      <c r="J10" s="32"/>
    </row>
    <row r="11" spans="1:11" ht="18" customHeight="1" x14ac:dyDescent="0.3">
      <c r="A11" s="28" t="s">
        <v>23</v>
      </c>
      <c r="B11" s="28" t="s">
        <v>24</v>
      </c>
      <c r="C11" s="28"/>
      <c r="D11" s="28"/>
      <c r="E11" s="28"/>
      <c r="F11" s="28" t="s">
        <v>25</v>
      </c>
      <c r="G11" s="28"/>
      <c r="H11" s="28"/>
      <c r="I11" s="28"/>
      <c r="J11" s="31" t="s">
        <v>26</v>
      </c>
    </row>
    <row r="12" spans="1:11" ht="65.650000000000006" customHeight="1" x14ac:dyDescent="0.3">
      <c r="A12" s="28"/>
      <c r="B12" s="34" t="s">
        <v>27</v>
      </c>
      <c r="C12" s="35"/>
      <c r="D12" s="35"/>
      <c r="E12" s="36"/>
      <c r="F12" s="34" t="s">
        <v>28</v>
      </c>
      <c r="G12" s="35"/>
      <c r="H12" s="35"/>
      <c r="I12" s="36"/>
      <c r="J12" s="32"/>
    </row>
    <row r="13" spans="1:11" ht="34.5" customHeight="1" x14ac:dyDescent="0.3">
      <c r="A13" s="28" t="s">
        <v>29</v>
      </c>
      <c r="B13" s="1" t="s">
        <v>30</v>
      </c>
      <c r="C13" s="1" t="s">
        <v>31</v>
      </c>
      <c r="D13" s="3" t="s">
        <v>32</v>
      </c>
      <c r="E13" s="1" t="s">
        <v>33</v>
      </c>
      <c r="F13" s="1" t="s">
        <v>34</v>
      </c>
      <c r="G13" s="3" t="s">
        <v>13</v>
      </c>
      <c r="H13" s="3" t="s">
        <v>15</v>
      </c>
      <c r="I13" s="1" t="s">
        <v>35</v>
      </c>
      <c r="J13" s="20" t="s">
        <v>36</v>
      </c>
    </row>
    <row r="14" spans="1:11" ht="30" customHeight="1" x14ac:dyDescent="0.3">
      <c r="A14" s="28"/>
      <c r="B14" s="28" t="s">
        <v>56</v>
      </c>
      <c r="C14" s="1" t="s">
        <v>57</v>
      </c>
      <c r="D14" s="5" t="s">
        <v>37</v>
      </c>
      <c r="E14" s="2" t="s">
        <v>38</v>
      </c>
      <c r="F14" s="1" t="s">
        <v>39</v>
      </c>
      <c r="G14" s="6">
        <v>15</v>
      </c>
      <c r="H14" s="6">
        <f>G14</f>
        <v>15</v>
      </c>
      <c r="I14" s="1"/>
      <c r="J14" s="31" t="s">
        <v>40</v>
      </c>
      <c r="K14" s="23"/>
    </row>
    <row r="15" spans="1:11" ht="30" customHeight="1" x14ac:dyDescent="0.3">
      <c r="A15" s="28"/>
      <c r="B15" s="28"/>
      <c r="C15" s="7" t="s">
        <v>58</v>
      </c>
      <c r="D15" s="5" t="s">
        <v>41</v>
      </c>
      <c r="E15" s="8" t="s">
        <v>42</v>
      </c>
      <c r="F15" s="9">
        <v>1</v>
      </c>
      <c r="G15" s="6">
        <v>13</v>
      </c>
      <c r="H15" s="6">
        <f t="shared" ref="H15:H19" si="1">G15</f>
        <v>13</v>
      </c>
      <c r="I15" s="1"/>
      <c r="J15" s="33"/>
    </row>
    <row r="16" spans="1:11" ht="30" customHeight="1" x14ac:dyDescent="0.3">
      <c r="A16" s="28"/>
      <c r="B16" s="28"/>
      <c r="C16" s="1" t="s">
        <v>59</v>
      </c>
      <c r="D16" s="5" t="s">
        <v>60</v>
      </c>
      <c r="E16" s="1" t="s">
        <v>60</v>
      </c>
      <c r="F16" s="10">
        <v>45597</v>
      </c>
      <c r="G16" s="6">
        <v>12</v>
      </c>
      <c r="H16" s="6">
        <f t="shared" si="1"/>
        <v>12</v>
      </c>
      <c r="I16" s="1"/>
      <c r="J16" s="33"/>
    </row>
    <row r="17" spans="1:10" ht="30" customHeight="1" x14ac:dyDescent="0.3">
      <c r="A17" s="28"/>
      <c r="B17" s="28"/>
      <c r="C17" s="7" t="s">
        <v>61</v>
      </c>
      <c r="D17" s="5" t="s">
        <v>43</v>
      </c>
      <c r="E17" s="1" t="s">
        <v>44</v>
      </c>
      <c r="F17" s="1" t="s">
        <v>45</v>
      </c>
      <c r="G17" s="6">
        <v>10</v>
      </c>
      <c r="H17" s="6">
        <f t="shared" si="1"/>
        <v>10</v>
      </c>
      <c r="I17" s="1"/>
      <c r="J17" s="33"/>
    </row>
    <row r="18" spans="1:10" ht="52.5" x14ac:dyDescent="0.3">
      <c r="A18" s="28"/>
      <c r="B18" s="11" t="s">
        <v>46</v>
      </c>
      <c r="C18" s="2" t="s">
        <v>47</v>
      </c>
      <c r="D18" s="21" t="s">
        <v>48</v>
      </c>
      <c r="E18" s="2" t="s">
        <v>49</v>
      </c>
      <c r="F18" s="1" t="s">
        <v>62</v>
      </c>
      <c r="G18" s="6">
        <v>30</v>
      </c>
      <c r="H18" s="6">
        <v>26</v>
      </c>
      <c r="I18" s="1" t="s">
        <v>50</v>
      </c>
      <c r="J18" s="19"/>
    </row>
    <row r="19" spans="1:10" ht="48.75" customHeight="1" x14ac:dyDescent="0.3">
      <c r="A19" s="28"/>
      <c r="B19" s="11" t="s">
        <v>51</v>
      </c>
      <c r="C19" s="1" t="s">
        <v>52</v>
      </c>
      <c r="D19" s="5" t="s">
        <v>53</v>
      </c>
      <c r="E19" s="1" t="s">
        <v>63</v>
      </c>
      <c r="F19" s="9">
        <v>1</v>
      </c>
      <c r="G19" s="6">
        <v>10</v>
      </c>
      <c r="H19" s="6">
        <f t="shared" si="1"/>
        <v>10</v>
      </c>
      <c r="I19" s="1"/>
      <c r="J19" s="18" t="s">
        <v>54</v>
      </c>
    </row>
    <row r="20" spans="1:10" ht="30" customHeight="1" x14ac:dyDescent="0.3">
      <c r="A20" s="28" t="s">
        <v>55</v>
      </c>
      <c r="B20" s="28"/>
      <c r="C20" s="28"/>
      <c r="D20" s="28"/>
      <c r="E20" s="28"/>
      <c r="F20" s="28"/>
      <c r="G20" s="6">
        <v>100</v>
      </c>
      <c r="H20" s="6">
        <f>I7+SUM(H14:H19)</f>
        <v>96</v>
      </c>
      <c r="I20" s="1"/>
      <c r="J20" s="22"/>
    </row>
  </sheetData>
  <mergeCells count="24">
    <mergeCell ref="J5:J6"/>
    <mergeCell ref="J7:J10"/>
    <mergeCell ref="J11:J12"/>
    <mergeCell ref="J14:J17"/>
    <mergeCell ref="B12:E12"/>
    <mergeCell ref="F12:I12"/>
    <mergeCell ref="A6:B6"/>
    <mergeCell ref="A7:B7"/>
    <mergeCell ref="A20:F20"/>
    <mergeCell ref="A11:A12"/>
    <mergeCell ref="A13:A19"/>
    <mergeCell ref="B14:B17"/>
    <mergeCell ref="A8:B8"/>
    <mergeCell ref="A9:B9"/>
    <mergeCell ref="A10:B10"/>
    <mergeCell ref="B11:E11"/>
    <mergeCell ref="F11:I11"/>
    <mergeCell ref="A1:I1"/>
    <mergeCell ref="A2:I2"/>
    <mergeCell ref="A4:B4"/>
    <mergeCell ref="C4:I4"/>
    <mergeCell ref="A5:B5"/>
    <mergeCell ref="C5:E5"/>
    <mergeCell ref="G5:I5"/>
  </mergeCells>
  <phoneticPr fontId="10" type="noConversion"/>
  <pageMargins left="0.46" right="0.38" top="0.45" bottom="0.43" header="0.3" footer="0.3"/>
  <pageSetup paperSize="9" fitToHeight="0" orientation="landscape"/>
  <ignoredErrors>
    <ignoredError sqref="E1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2024-04-30T01:26:00Z</cp:lastPrinted>
  <dcterms:created xsi:type="dcterms:W3CDTF">2018-03-28T06:56:00Z</dcterms:created>
  <dcterms:modified xsi:type="dcterms:W3CDTF">2025-08-27T01:48:11Z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9B8261E28C34475593559F429170359B_13</vt:lpwstr>
  </property>
</Properties>
</file>