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BA9C9303-4469-4167-BF9D-26E5E59F6654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44" l="1"/>
  <c r="H18" i="44"/>
  <c r="H17" i="44"/>
  <c r="H16" i="44"/>
  <c r="F8" i="44"/>
  <c r="E8" i="44"/>
  <c r="H7" i="44"/>
  <c r="I7" i="44" s="1"/>
  <c r="H21" i="44" s="1"/>
</calcChain>
</file>

<file path=xl/sharedStrings.xml><?xml version="1.0" encoding="utf-8"?>
<sst xmlns="http://schemas.openxmlformats.org/spreadsheetml/2006/main" count="76" uniqueCount="68">
  <si>
    <t>（2024年度）</t>
  </si>
  <si>
    <t>项目名称</t>
  </si>
  <si>
    <t>11000024T000002814727-市管城市道路桥梁大修工程</t>
  </si>
  <si>
    <t>填报说明</t>
  </si>
  <si>
    <t>主管部门</t>
  </si>
  <si>
    <t>北京市交通委员会</t>
  </si>
  <si>
    <t>实施单位</t>
  </si>
  <si>
    <t>北京市城市道路养护管理中心</t>
  </si>
  <si>
    <t>1.表中有公式设置的位置将自动生成结果，无须填列。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</si>
  <si>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</si>
  <si>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</si>
  <si>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</si>
  <si>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</si>
  <si>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</si>
  <si>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</si>
  <si>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</si>
  <si>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</si>
  <si>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</si>
  <si>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2.年初预算数填写2023年年初预算批复数，全年预算数填写追加调整后预算数，全年执行数填写截至2023年12月31日的实际执行数（2023年追加项目填写截至2024年4月的实际执行数。）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</si>
  <si>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</si>
  <si>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</si>
  <si>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</si>
  <si>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</si>
  <si>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</si>
  <si>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</si>
  <si>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</si>
  <si>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</si>
  <si>
    <t>按照《城市道路大修工程质量检验规范》、《城市桥梁工程施工质量与验收规范》的相关要求，完年度市管城市道路桥梁大修工程，恢复道路桥梁设施使用功能，提高服务水平。</t>
  </si>
  <si>
    <t>按年初计划完成绩效任务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</si>
  <si>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</si>
  <si>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</si>
  <si>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</si>
  <si>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</si>
  <si>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</si>
  <si>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</si>
  <si>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</si>
  <si>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4.如项目完成情况未达绩效目标，需在“偏差原因分析”中说明偏离目标、不能完成目标的原因及拟采取的措施。</t>
  </si>
  <si>
    <t>完成道路大修及桥梁大修面积</t>
  </si>
  <si>
    <t>≥172万平方米</t>
  </si>
  <si>
    <t>216.3万平方米</t>
  </si>
  <si>
    <t xml:space="preserve">5.分值设定及填报要求：
①预算执行情况及二级指标分值固定，不能增减；三级指标分值需平均分配，不能整除的按照334比例分配。
②定量指标得分根据完成比例乘以指标分值得出。
③定性指标得分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
</t>
  </si>
  <si>
    <t>完成道路大修及桥梁大修长度</t>
  </si>
  <si>
    <t>≥57公里</t>
  </si>
  <si>
    <t>63.8公里</t>
  </si>
  <si>
    <t>达到《城市道路大修工程质量检验规范》、《城市桥梁工程施工质量与验收规范》的相关要求，工程验收合格率</t>
  </si>
  <si>
    <t>100%</t>
  </si>
  <si>
    <t>本年度计划内所有工程完工时间为2024年12月底前</t>
  </si>
  <si>
    <t>2024年12月底前</t>
  </si>
  <si>
    <t>≤项目预算控制数</t>
  </si>
  <si>
    <t>≤32902.83万元</t>
  </si>
  <si>
    <t>32902.83万元</t>
  </si>
  <si>
    <t>效益指标（30分）</t>
  </si>
  <si>
    <t>经济、社会、生态、可持续影响效益指标（30分）</t>
  </si>
  <si>
    <t>恢复桥梁道路使用功能，提高服务水平，道路平整度达到σ≤1.8，道路通行条件得到提升</t>
  </si>
  <si>
    <t>改善使用功能，提高设施服务水平，保障道路桥梁运营安全，道路平整度达到σ≤1.8，道路通行条件得到提升</t>
  </si>
  <si>
    <t>桥梁道路使用功能已恢复，服务水平得到了很大提高，路段过往车辆司机及周边群众满意度为100%；道路平整度达到σ≤1.8，道路通行条件得到提升。</t>
  </si>
  <si>
    <t>通过项目实施取得了一定成效，但仍有提升空间，有待进一步完善。</t>
  </si>
  <si>
    <t>满意度指标（10分）</t>
  </si>
  <si>
    <t>服务对象满意度指标（10分）</t>
  </si>
  <si>
    <t>路段过往车辆司机及周边群众满意度</t>
  </si>
  <si>
    <t>≥90%</t>
  </si>
  <si>
    <t>总分</t>
  </si>
  <si>
    <r>
      <t>产
出
指
标
(</t>
    </r>
    <r>
      <rPr>
        <sz val="10.5"/>
        <color rgb="FF000000"/>
        <rFont val="宋体"/>
        <family val="3"/>
        <charset val="134"/>
      </rPr>
      <t>5</t>
    </r>
    <r>
      <rPr>
        <sz val="10.5"/>
        <color indexed="8"/>
        <rFont val="宋体"/>
        <family val="3"/>
        <charset val="134"/>
      </rPr>
      <t>0分)</t>
    </r>
  </si>
  <si>
    <r>
      <t>数量指标
（</t>
    </r>
    <r>
      <rPr>
        <sz val="10.5"/>
        <color rgb="FF000000"/>
        <rFont val="宋体"/>
        <family val="3"/>
        <charset val="134"/>
      </rPr>
      <t>15</t>
    </r>
    <r>
      <rPr>
        <sz val="10.5"/>
        <color indexed="8"/>
        <rFont val="宋体"/>
        <family val="3"/>
        <charset val="134"/>
      </rPr>
      <t>分）</t>
    </r>
  </si>
  <si>
    <r>
      <t>质量指标
（1</t>
    </r>
    <r>
      <rPr>
        <sz val="10.5"/>
        <color rgb="FF000000"/>
        <rFont val="宋体"/>
        <family val="3"/>
        <charset val="134"/>
      </rPr>
      <t>3</t>
    </r>
    <r>
      <rPr>
        <sz val="10.5"/>
        <color indexed="8"/>
        <rFont val="宋体"/>
        <family val="3"/>
        <charset val="134"/>
      </rPr>
      <t>分）</t>
    </r>
  </si>
  <si>
    <r>
      <t>时效指标
（</t>
    </r>
    <r>
      <rPr>
        <sz val="10.5"/>
        <color rgb="FF000000"/>
        <rFont val="宋体"/>
        <family val="3"/>
        <charset val="134"/>
      </rPr>
      <t>12</t>
    </r>
    <r>
      <rPr>
        <sz val="10.5"/>
        <color indexed="8"/>
        <rFont val="宋体"/>
        <family val="3"/>
        <charset val="134"/>
      </rPr>
      <t>分）</t>
    </r>
  </si>
  <si>
    <r>
      <t>成本指标
（</t>
    </r>
    <r>
      <rPr>
        <sz val="10.5"/>
        <color rgb="FF000000"/>
        <rFont val="宋体"/>
        <family val="3"/>
        <charset val="134"/>
      </rPr>
      <t>1</t>
    </r>
    <r>
      <rPr>
        <sz val="10.5"/>
        <color indexed="8"/>
        <rFont val="宋体"/>
        <family val="3"/>
        <charset val="134"/>
      </rPr>
      <t>0分）</t>
    </r>
  </si>
  <si>
    <t xml:space="preserve">项目支出绩效自评表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</si>
</sst>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8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rgb="FFFF0000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color theme="1"/>
      <name val="宋体"/>
      <family val="3"/>
      <charset val="134"/>
    </font>
    <font>
      <b/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b/>
      <sz val="10.5"/>
      <name val="宋体"/>
      <family val="3"/>
      <charset val="134"/>
      <scheme val="minor"/>
    </font>
    <font>
      <sz val="10.5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6">
    <xf numFmtId="0" fontId="0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4" fillId="0" borderId="0"/>
    <xf numFmtId="0" fontId="7" fillId="0" borderId="0"/>
    <xf numFmtId="0" fontId="4" fillId="0" borderId="0">
      <alignment vertical="center"/>
    </xf>
    <xf numFmtId="0" fontId="5" fillId="0" borderId="0"/>
    <xf numFmtId="0" fontId="6" fillId="0" borderId="0"/>
    <xf numFmtId="176" fontId="4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0" fontId="9" fillId="0" borderId="2" xfId="0" applyNumberFormat="1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177" fontId="13" fillId="0" borderId="2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77" fontId="15" fillId="0" borderId="1" xfId="0" applyNumberFormat="1" applyFont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77" fontId="15" fillId="0" borderId="0" xfId="0" applyNumberFormat="1" applyFont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9" fontId="15" fillId="0" borderId="0" xfId="1" applyFont="1" applyAlignment="1">
      <alignment horizontal="center" vertical="center"/>
    </xf>
    <xf numFmtId="0" fontId="17" fillId="2" borderId="6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</cellXfs>
  <cellStyles count="16">
    <cellStyle name="百分比" xfId="1" builtinId="5"/>
    <cellStyle name="常规" xfId="0" builtinId="0"/>
    <cellStyle name="常规 2" xfId="2" xr:uid="{00000000-0005-0000-0000-000031000000}"/>
    <cellStyle name="常规 2 2" xfId="3" xr:uid="{00000000-0005-0000-0000-000032000000}"/>
    <cellStyle name="常规 2 2 2" xfId="4" xr:uid="{00000000-0005-0000-0000-000033000000}"/>
    <cellStyle name="常规 2 3" xfId="5" xr:uid="{00000000-0005-0000-0000-000034000000}"/>
    <cellStyle name="常规 2 4" xfId="6" xr:uid="{00000000-0005-0000-0000-000035000000}"/>
    <cellStyle name="常规 3" xfId="7" xr:uid="{00000000-0005-0000-0000-000036000000}"/>
    <cellStyle name="常规 4" xfId="8" xr:uid="{00000000-0005-0000-0000-000037000000}"/>
    <cellStyle name="常规 4 2" xfId="9" xr:uid="{00000000-0005-0000-0000-000038000000}"/>
    <cellStyle name="常规 4 3" xfId="10" xr:uid="{00000000-0005-0000-0000-000039000000}"/>
    <cellStyle name="常规 4 4" xfId="11" xr:uid="{00000000-0005-0000-0000-00003A000000}"/>
    <cellStyle name="常规 5" xfId="12" xr:uid="{00000000-0005-0000-0000-00003B000000}"/>
    <cellStyle name="常规 6" xfId="13" xr:uid="{00000000-0005-0000-0000-00003C000000}"/>
    <cellStyle name="常规 7" xfId="14" xr:uid="{00000000-0005-0000-0000-00003D000000}"/>
    <cellStyle name="千位分隔 2" xfId="15" xr:uid="{00000000-0005-0000-0000-00003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K21"/>
  <sheetViews>
    <sheetView tabSelected="1" topLeftCell="A17" workbookViewId="0">
      <selection activeCell="B11" sqref="B11:E11"/>
    </sheetView>
  </sheetViews>
  <sheetFormatPr defaultColWidth="9" defaultRowHeight="13.15" x14ac:dyDescent="0.3"/>
  <cols>
    <col min="1" max="1" width="4.1328125" style="18" customWidth="1"/>
    <col min="2" max="2" width="10.73046875" style="18" customWidth="1"/>
    <col min="3" max="3" width="18.59765625" style="18" customWidth="1"/>
    <col min="4" max="4" width="28.06640625" style="18" customWidth="1"/>
    <col min="5" max="5" width="21.265625" style="18" customWidth="1"/>
    <col min="6" max="6" width="24.3984375" style="18" customWidth="1"/>
    <col min="7" max="7" width="8.53125" style="19" customWidth="1"/>
    <col min="8" max="8" width="11.1328125" style="18" customWidth="1"/>
    <col min="9" max="9" width="17.3984375" style="18" customWidth="1"/>
    <col min="10" max="10" width="71.59765625" style="18" hidden="1" customWidth="1"/>
    <col min="11" max="11" width="11.6640625" style="18"/>
    <col min="12" max="16384" width="9" style="18"/>
  </cols>
  <sheetData>
    <row r="1" spans="1:11" ht="25.05" customHeight="1" x14ac:dyDescent="0.3">
      <c r="A1" s="36" t="s">
        <v>67</v>
      </c>
      <c r="B1" s="37"/>
      <c r="C1" s="37"/>
      <c r="D1" s="37"/>
      <c r="E1" s="37"/>
      <c r="F1" s="37"/>
      <c r="G1" s="37"/>
      <c r="H1" s="37"/>
      <c r="I1" s="37"/>
    </row>
    <row r="2" spans="1:11" ht="18" customHeight="1" x14ac:dyDescent="0.3">
      <c r="A2" s="38" t="s">
        <v>0</v>
      </c>
      <c r="B2" s="39"/>
      <c r="C2" s="39"/>
      <c r="D2" s="39"/>
      <c r="E2" s="39"/>
      <c r="F2" s="39"/>
      <c r="G2" s="39"/>
      <c r="H2" s="39"/>
      <c r="I2" s="39"/>
    </row>
    <row r="3" spans="1:11" ht="11.25" customHeight="1" x14ac:dyDescent="0.3">
      <c r="A3" s="15"/>
      <c r="B3" s="15"/>
      <c r="C3" s="15"/>
      <c r="D3" s="15"/>
      <c r="E3" s="15"/>
      <c r="F3" s="15"/>
      <c r="G3" s="16"/>
    </row>
    <row r="4" spans="1:11" x14ac:dyDescent="0.3">
      <c r="A4" s="34" t="s">
        <v>1</v>
      </c>
      <c r="B4" s="34"/>
      <c r="C4" s="40" t="s">
        <v>2</v>
      </c>
      <c r="D4" s="41"/>
      <c r="E4" s="41"/>
      <c r="F4" s="41"/>
      <c r="G4" s="41"/>
      <c r="H4" s="41"/>
      <c r="I4" s="42"/>
      <c r="J4" s="17" t="s">
        <v>3</v>
      </c>
    </row>
    <row r="5" spans="1:11" x14ac:dyDescent="0.3">
      <c r="A5" s="34" t="s">
        <v>4</v>
      </c>
      <c r="B5" s="34"/>
      <c r="C5" s="34" t="s">
        <v>5</v>
      </c>
      <c r="D5" s="34"/>
      <c r="E5" s="34"/>
      <c r="F5" s="2" t="s">
        <v>6</v>
      </c>
      <c r="G5" s="34" t="s">
        <v>7</v>
      </c>
      <c r="H5" s="34"/>
      <c r="I5" s="34"/>
      <c r="J5" s="24" t="s">
        <v>8</v>
      </c>
    </row>
    <row r="6" spans="1:11" x14ac:dyDescent="0.3">
      <c r="A6" s="34" t="s">
        <v>9</v>
      </c>
      <c r="B6" s="34"/>
      <c r="C6" s="2"/>
      <c r="D6" s="1" t="s">
        <v>10</v>
      </c>
      <c r="E6" s="2" t="s">
        <v>11</v>
      </c>
      <c r="F6" s="2" t="s">
        <v>12</v>
      </c>
      <c r="G6" s="2" t="s">
        <v>13</v>
      </c>
      <c r="H6" s="2" t="s">
        <v>14</v>
      </c>
      <c r="I6" s="1" t="s">
        <v>15</v>
      </c>
      <c r="J6" s="25"/>
    </row>
    <row r="7" spans="1:11" x14ac:dyDescent="0.3">
      <c r="A7" s="34" t="s">
        <v>16</v>
      </c>
      <c r="B7" s="34"/>
      <c r="C7" s="2" t="s">
        <v>17</v>
      </c>
      <c r="D7" s="4">
        <v>32902.83</v>
      </c>
      <c r="E7" s="4">
        <v>32902.83</v>
      </c>
      <c r="F7" s="2">
        <v>32902.83</v>
      </c>
      <c r="G7" s="2">
        <v>10</v>
      </c>
      <c r="H7" s="5">
        <f>+F7/E7</f>
        <v>1</v>
      </c>
      <c r="I7" s="6">
        <f>G7*H7</f>
        <v>10</v>
      </c>
      <c r="J7" s="24" t="s">
        <v>18</v>
      </c>
    </row>
    <row r="8" spans="1:11" ht="13.5" customHeight="1" x14ac:dyDescent="0.3">
      <c r="A8" s="33"/>
      <c r="B8" s="33"/>
      <c r="C8" s="2" t="s">
        <v>19</v>
      </c>
      <c r="D8" s="4">
        <v>32902.83</v>
      </c>
      <c r="E8" s="4">
        <f>E7</f>
        <v>32902.83</v>
      </c>
      <c r="F8" s="2">
        <f>F7</f>
        <v>32902.83</v>
      </c>
      <c r="G8" s="2" t="s">
        <v>20</v>
      </c>
      <c r="H8" s="1"/>
      <c r="I8" s="1" t="s">
        <v>20</v>
      </c>
      <c r="J8" s="26"/>
    </row>
    <row r="9" spans="1:11" ht="13.5" customHeight="1" x14ac:dyDescent="0.3">
      <c r="A9" s="33"/>
      <c r="B9" s="33"/>
      <c r="C9" s="2" t="s">
        <v>21</v>
      </c>
      <c r="D9" s="1"/>
      <c r="E9" s="1"/>
      <c r="F9" s="2"/>
      <c r="G9" s="2" t="s">
        <v>20</v>
      </c>
      <c r="H9" s="1"/>
      <c r="I9" s="1" t="s">
        <v>20</v>
      </c>
      <c r="J9" s="26"/>
    </row>
    <row r="10" spans="1:11" x14ac:dyDescent="0.3">
      <c r="A10" s="33"/>
      <c r="B10" s="33"/>
      <c r="C10" s="2" t="s">
        <v>22</v>
      </c>
      <c r="D10" s="1"/>
      <c r="E10" s="1"/>
      <c r="F10" s="2"/>
      <c r="G10" s="2" t="s">
        <v>20</v>
      </c>
      <c r="H10" s="1"/>
      <c r="I10" s="1" t="s">
        <v>20</v>
      </c>
      <c r="J10" s="25"/>
    </row>
    <row r="11" spans="1:11" ht="18" customHeight="1" x14ac:dyDescent="0.3">
      <c r="A11" s="34" t="s">
        <v>23</v>
      </c>
      <c r="B11" s="34" t="s">
        <v>24</v>
      </c>
      <c r="C11" s="34"/>
      <c r="D11" s="34"/>
      <c r="E11" s="34"/>
      <c r="F11" s="34" t="s">
        <v>25</v>
      </c>
      <c r="G11" s="34"/>
      <c r="H11" s="34"/>
      <c r="I11" s="34"/>
      <c r="J11" s="24" t="s">
        <v>26</v>
      </c>
    </row>
    <row r="12" spans="1:11" ht="65.650000000000006" customHeight="1" x14ac:dyDescent="0.3">
      <c r="A12" s="34"/>
      <c r="B12" s="27" t="s">
        <v>27</v>
      </c>
      <c r="C12" s="28"/>
      <c r="D12" s="28"/>
      <c r="E12" s="29"/>
      <c r="F12" s="30" t="s">
        <v>28</v>
      </c>
      <c r="G12" s="28"/>
      <c r="H12" s="28"/>
      <c r="I12" s="29"/>
      <c r="J12" s="25"/>
    </row>
    <row r="13" spans="1:11" ht="34.5" customHeight="1" x14ac:dyDescent="0.3">
      <c r="A13" s="31" t="s">
        <v>29</v>
      </c>
      <c r="B13" s="1" t="s">
        <v>30</v>
      </c>
      <c r="C13" s="1" t="s">
        <v>31</v>
      </c>
      <c r="D13" s="2" t="s">
        <v>32</v>
      </c>
      <c r="E13" s="1" t="s">
        <v>33</v>
      </c>
      <c r="F13" s="1" t="s">
        <v>34</v>
      </c>
      <c r="G13" s="2" t="s">
        <v>13</v>
      </c>
      <c r="H13" s="2" t="s">
        <v>15</v>
      </c>
      <c r="I13" s="1" t="s">
        <v>35</v>
      </c>
      <c r="J13" s="21" t="s">
        <v>36</v>
      </c>
    </row>
    <row r="14" spans="1:11" x14ac:dyDescent="0.3">
      <c r="A14" s="35"/>
      <c r="B14" s="34" t="s">
        <v>62</v>
      </c>
      <c r="C14" s="34" t="s">
        <v>63</v>
      </c>
      <c r="D14" s="7" t="s">
        <v>37</v>
      </c>
      <c r="E14" s="3" t="s">
        <v>38</v>
      </c>
      <c r="F14" s="3" t="s">
        <v>39</v>
      </c>
      <c r="G14" s="4">
        <v>7.5</v>
      </c>
      <c r="H14" s="4">
        <v>7.5</v>
      </c>
      <c r="I14" s="31"/>
      <c r="J14" s="24" t="s">
        <v>40</v>
      </c>
      <c r="K14" s="23"/>
    </row>
    <row r="15" spans="1:11" x14ac:dyDescent="0.3">
      <c r="A15" s="35"/>
      <c r="B15" s="34"/>
      <c r="C15" s="34"/>
      <c r="D15" s="7" t="s">
        <v>41</v>
      </c>
      <c r="E15" s="3" t="s">
        <v>42</v>
      </c>
      <c r="F15" s="1" t="s">
        <v>43</v>
      </c>
      <c r="G15" s="4">
        <v>7.5</v>
      </c>
      <c r="H15" s="4">
        <v>7.5</v>
      </c>
      <c r="I15" s="32"/>
      <c r="J15" s="26"/>
    </row>
    <row r="16" spans="1:11" ht="52.5" x14ac:dyDescent="0.3">
      <c r="A16" s="35"/>
      <c r="B16" s="34"/>
      <c r="C16" s="1" t="s">
        <v>64</v>
      </c>
      <c r="D16" s="9" t="s">
        <v>44</v>
      </c>
      <c r="E16" s="10" t="s">
        <v>45</v>
      </c>
      <c r="F16" s="11">
        <v>1</v>
      </c>
      <c r="G16" s="4">
        <v>13</v>
      </c>
      <c r="H16" s="4">
        <f>G16</f>
        <v>13</v>
      </c>
      <c r="I16" s="1"/>
      <c r="J16" s="26"/>
    </row>
    <row r="17" spans="1:10" ht="26.25" x14ac:dyDescent="0.3">
      <c r="A17" s="35"/>
      <c r="B17" s="34"/>
      <c r="C17" s="1" t="s">
        <v>65</v>
      </c>
      <c r="D17" s="9" t="s">
        <v>46</v>
      </c>
      <c r="E17" s="1" t="s">
        <v>47</v>
      </c>
      <c r="F17" s="1" t="s">
        <v>47</v>
      </c>
      <c r="G17" s="4">
        <v>12</v>
      </c>
      <c r="H17" s="4">
        <f>G17</f>
        <v>12</v>
      </c>
      <c r="I17" s="1"/>
      <c r="J17" s="26"/>
    </row>
    <row r="18" spans="1:10" ht="26.25" x14ac:dyDescent="0.3">
      <c r="A18" s="35"/>
      <c r="B18" s="34"/>
      <c r="C18" s="8" t="s">
        <v>66</v>
      </c>
      <c r="D18" s="7" t="s">
        <v>48</v>
      </c>
      <c r="E18" s="1" t="s">
        <v>49</v>
      </c>
      <c r="F18" s="1" t="s">
        <v>50</v>
      </c>
      <c r="G18" s="4">
        <v>10</v>
      </c>
      <c r="H18" s="4">
        <f>G18</f>
        <v>10</v>
      </c>
      <c r="I18" s="1"/>
      <c r="J18" s="26"/>
    </row>
    <row r="19" spans="1:10" ht="78.75" x14ac:dyDescent="0.3">
      <c r="A19" s="35"/>
      <c r="B19" s="1" t="s">
        <v>51</v>
      </c>
      <c r="C19" s="3" t="s">
        <v>52</v>
      </c>
      <c r="D19" s="12" t="s">
        <v>53</v>
      </c>
      <c r="E19" s="13" t="s">
        <v>54</v>
      </c>
      <c r="F19" s="12" t="s">
        <v>55</v>
      </c>
      <c r="G19" s="4">
        <v>30</v>
      </c>
      <c r="H19" s="4">
        <v>26</v>
      </c>
      <c r="I19" s="1" t="s">
        <v>56</v>
      </c>
      <c r="J19" s="20"/>
    </row>
    <row r="20" spans="1:10" ht="26.25" x14ac:dyDescent="0.3">
      <c r="A20" s="32"/>
      <c r="B20" s="1" t="s">
        <v>57</v>
      </c>
      <c r="C20" s="1" t="s">
        <v>58</v>
      </c>
      <c r="D20" s="7" t="s">
        <v>59</v>
      </c>
      <c r="E20" s="3" t="s">
        <v>60</v>
      </c>
      <c r="F20" s="11">
        <v>1</v>
      </c>
      <c r="G20" s="4">
        <v>10</v>
      </c>
      <c r="H20" s="4">
        <f>G20</f>
        <v>10</v>
      </c>
      <c r="I20" s="1"/>
      <c r="J20" s="20"/>
    </row>
    <row r="21" spans="1:10" ht="30" customHeight="1" x14ac:dyDescent="0.3">
      <c r="A21" s="34" t="s">
        <v>61</v>
      </c>
      <c r="B21" s="34"/>
      <c r="C21" s="34"/>
      <c r="D21" s="34"/>
      <c r="E21" s="34"/>
      <c r="F21" s="34"/>
      <c r="G21" s="4">
        <v>100</v>
      </c>
      <c r="H21" s="14">
        <f>I7+SUM(H14:H20)</f>
        <v>96</v>
      </c>
      <c r="I21" s="1"/>
      <c r="J21" s="22"/>
    </row>
  </sheetData>
  <mergeCells count="26">
    <mergeCell ref="A1:I1"/>
    <mergeCell ref="A2:I2"/>
    <mergeCell ref="A4:B4"/>
    <mergeCell ref="C4:I4"/>
    <mergeCell ref="A5:B5"/>
    <mergeCell ref="C5:E5"/>
    <mergeCell ref="G5:I5"/>
    <mergeCell ref="A21:F21"/>
    <mergeCell ref="A11:A12"/>
    <mergeCell ref="A13:A20"/>
    <mergeCell ref="B14:B18"/>
    <mergeCell ref="C14:C15"/>
    <mergeCell ref="B11:E11"/>
    <mergeCell ref="F11:I11"/>
    <mergeCell ref="J5:J6"/>
    <mergeCell ref="J7:J10"/>
    <mergeCell ref="J11:J12"/>
    <mergeCell ref="J14:J18"/>
    <mergeCell ref="B12:E12"/>
    <mergeCell ref="F12:I12"/>
    <mergeCell ref="I14:I15"/>
    <mergeCell ref="A8:B8"/>
    <mergeCell ref="A9:B9"/>
    <mergeCell ref="A10:B10"/>
    <mergeCell ref="A6:B6"/>
    <mergeCell ref="A7:B7"/>
  </mergeCells>
  <phoneticPr fontId="8" type="noConversion"/>
  <pageMargins left="0.37" right="0.31" top="0.75" bottom="0.57999999999999996" header="0.3" footer="0.3"/>
  <pageSetup paperSize="9" scale="96" fitToHeight="0" orientation="landscape"/>
  <ignoredErrors>
    <ignoredError sqref="E1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2024-04-30T01:25:00Z</cp:lastPrinted>
  <dcterms:created xsi:type="dcterms:W3CDTF">2018-03-28T06:56:00Z</dcterms:created>
  <dcterms:modified xsi:type="dcterms:W3CDTF">2025-08-27T01:48:09Z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1CEF48A58860447B856373A627503EB2_13</vt:lpwstr>
  </property>
</Properties>
</file>