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附件4.项目支出绩效自评表\"/>
    </mc:Choice>
  </mc:AlternateContent>
  <xr:revisionPtr revIDLastSave="0" documentId="13_ncr:1_{A9B80774-31DB-41D0-A3A2-9FCBDFFD9A39}" xr6:coauthVersionLast="47" xr6:coauthVersionMax="47" xr10:uidLastSave="{00000000-0000-0000-0000-000000000000}"/>
  <bookViews>
    <workbookView xWindow="-98" yWindow="-98" windowWidth="21795" windowHeight="12975" tabRatio="927" xr2:uid="{00000000-000D-0000-FFFF-FFFF00000000}"/>
  </bookViews>
  <sheets>
    <sheet name="公路桥下空间使用布局方案研究" sheetId="47" r:id="rId1"/>
  </sheets>
  <definedNames>
    <definedName name="_xlnm.Print_Area" localSheetId="0">公路桥下空间使用布局方案研究!$A$2:$I$22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1" i="47" l="1"/>
  <c r="F19" i="47"/>
  <c r="H8" i="47"/>
  <c r="I8" i="47" s="1"/>
  <c r="H22" i="47" s="1"/>
</calcChain>
</file>

<file path=xl/sharedStrings.xml><?xml version="1.0" encoding="utf-8"?>
<sst xmlns="http://schemas.openxmlformats.org/spreadsheetml/2006/main" count="63" uniqueCount="59">
  <si>
    <t>（2024年度）</t>
  </si>
  <si>
    <t>项目名称</t>
  </si>
  <si>
    <t>主管部门</t>
  </si>
  <si>
    <t>北京市交通委员会</t>
  </si>
  <si>
    <t>实施单位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</si>
  <si>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</si>
  <si>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</si>
  <si>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</si>
  <si>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</si>
  <si>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</si>
  <si>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</si>
  <si>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</si>
  <si>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</si>
  <si>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</si>
  <si>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</si>
  <si>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 xml:space="preserve">      上年结转资金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</si>
  <si>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</si>
  <si>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</si>
  <si>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</si>
  <si>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</si>
  <si>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</si>
  <si>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</si>
  <si>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</si>
  <si>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</si>
  <si>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</si>
  <si>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</si>
  <si>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</si>
  <si>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</si>
  <si>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</si>
  <si>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</si>
  <si>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</si>
  <si>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总分</t>
  </si>
  <si>
    <t xml:space="preserve">项目支出绩效自评表 </t>
  </si>
  <si>
    <t xml:space="preserve">      其他资金</t>
  </si>
  <si>
    <t>项目完成及时率</t>
  </si>
  <si>
    <t>项目支出数</t>
  </si>
  <si>
    <t>项目实施效果</t>
  </si>
  <si>
    <t xml:space="preserve"> 通过对公路桥下空间调研和分析，结合各区需求，对231处桥下空间进行布局规划，用于指导桥下空间治理。</t>
  </si>
  <si>
    <t>桥下空间布局处数</t>
  </si>
  <si>
    <t>231处</t>
  </si>
  <si>
    <t>公路桥下空间使用布局方案报告</t>
  </si>
  <si>
    <t>1份</t>
  </si>
  <si>
    <t>桥下空间布局座数</t>
  </si>
  <si>
    <t>121座</t>
  </si>
  <si>
    <t>评审通过率</t>
  </si>
  <si>
    <t>≤8万元</t>
  </si>
  <si>
    <t>8万元</t>
  </si>
  <si>
    <t>由于桥下空间数据较多，周期内遇有较多节假日，故延迟0.5月完成项目</t>
  </si>
  <si>
    <t>11000025T000003419837-公路桥下空间使用布局方案研究</t>
  </si>
  <si>
    <t>效益指标
（40分）</t>
  </si>
  <si>
    <t>社会效益指标
（40分）</t>
  </si>
  <si>
    <t xml:space="preserve"> =231处</t>
  </si>
  <si>
    <t xml:space="preserve"> =1份</t>
  </si>
  <si>
    <t xml:space="preserve"> =121座</t>
  </si>
  <si>
    <t xml:space="preserve"> =100%</t>
  </si>
  <si>
    <t>梳理形成桥下空间布局方案，在布局方案的指导下，通过三年的全面整治提升，将桥下空间打造为功能布局均衡合理、交通高效便捷、环境和谐友好的城市公共空间。</t>
    <phoneticPr fontId="6" type="noConversion"/>
  </si>
  <si>
    <t>改善市政条件，将桥下空间打造为功能布局均衡合理、交通高效便捷、环境和谐友好的城市公共空间，可以更好地提升该地区居民的生活条件</t>
    <phoneticPr fontId="6" type="noConversion"/>
  </si>
  <si>
    <t>取得一定效果，但效益仍可不断提升。</t>
    <phoneticPr fontId="6" type="noConversion"/>
  </si>
  <si>
    <t>北京市公路事业发展中心（北京市高速公路联网收费结算中心）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</si>
</sst>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(* #,##0.00_);_(* \(#,##0.00\);_(* &quot;-&quot;??_);_(@_)"/>
    <numFmt numFmtId="177" formatCode="0.00_ "/>
  </numFmts>
  <fonts count="11" x14ac:knownFonts="1">
    <font>
      <sz val="11"/>
      <color theme="1"/>
      <name val="宋体"/>
      <family val="2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4"/>
      <name val="宋体"/>
      <family val="3"/>
      <charset val="134"/>
    </font>
    <font>
      <sz val="10.5"/>
      <name val="宋体"/>
      <family val="3"/>
      <charset val="134"/>
    </font>
    <font>
      <sz val="10.5"/>
      <color theme="1"/>
      <name val="宋体"/>
      <family val="3"/>
      <charset val="134"/>
    </font>
    <font>
      <b/>
      <sz val="1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5">
    <xf numFmtId="0" fontId="0" fillId="0" borderId="0">
      <alignment vertical="center"/>
    </xf>
    <xf numFmtId="176" fontId="4" fillId="0" borderId="0" applyFont="0" applyFill="0" applyBorder="0" applyProtection="0"/>
    <xf numFmtId="0" fontId="5" fillId="0" borderId="0"/>
    <xf numFmtId="0" fontId="4" fillId="0" borderId="0"/>
    <xf numFmtId="0" fontId="5" fillId="0" borderId="0"/>
    <xf numFmtId="0" fontId="5" fillId="0" borderId="0">
      <alignment vertical="center"/>
    </xf>
    <xf numFmtId="0" fontId="2" fillId="0" borderId="0"/>
    <xf numFmtId="0" fontId="5" fillId="0" borderId="0"/>
    <xf numFmtId="0" fontId="4" fillId="0" borderId="0">
      <alignment vertical="center"/>
    </xf>
    <xf numFmtId="0" fontId="3" fillId="0" borderId="0"/>
    <xf numFmtId="0" fontId="2" fillId="0" borderId="0"/>
    <xf numFmtId="0" fontId="1" fillId="0" borderId="0"/>
    <xf numFmtId="0" fontId="2" fillId="0" borderId="0"/>
    <xf numFmtId="0" fontId="5" fillId="0" borderId="0">
      <alignment vertical="center"/>
    </xf>
    <xf numFmtId="0" fontId="2" fillId="0" borderId="0"/>
  </cellStyleXfs>
  <cellXfs count="22">
    <xf numFmtId="0" fontId="0" fillId="0" borderId="0" xfId="0">
      <alignment vertical="center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177" fontId="8" fillId="0" borderId="2" xfId="0" applyNumberFormat="1" applyFont="1" applyBorder="1" applyAlignment="1">
      <alignment horizontal="center" vertical="center" wrapText="1"/>
    </xf>
    <xf numFmtId="0" fontId="8" fillId="0" borderId="2" xfId="14" applyFont="1" applyBorder="1" applyAlignment="1">
      <alignment horizontal="center" vertical="center" wrapText="1"/>
    </xf>
    <xf numFmtId="9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77" fontId="8" fillId="0" borderId="1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177" fontId="9" fillId="0" borderId="0" xfId="0" applyNumberFormat="1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10" fontId="8" fillId="0" borderId="6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</cellXfs>
  <cellStyles count="15">
    <cellStyle name="常规" xfId="0" builtinId="0"/>
    <cellStyle name="常规 2" xfId="14" xr:uid="{00000000-0005-0000-0000-000001000000}"/>
    <cellStyle name="常规 2 2" xfId="10" xr:uid="{00000000-0005-0000-0000-000002000000}"/>
    <cellStyle name="常规 2 2 2" xfId="6" xr:uid="{00000000-0005-0000-0000-000003000000}"/>
    <cellStyle name="常规 2 3" xfId="12" xr:uid="{00000000-0005-0000-0000-000004000000}"/>
    <cellStyle name="常规 2 4" xfId="5" xr:uid="{00000000-0005-0000-0000-000005000000}"/>
    <cellStyle name="常规 3" xfId="13" xr:uid="{00000000-0005-0000-0000-000006000000}"/>
    <cellStyle name="常规 4" xfId="7" xr:uid="{00000000-0005-0000-0000-000007000000}"/>
    <cellStyle name="常规 4 2" xfId="4" xr:uid="{00000000-0005-0000-0000-000008000000}"/>
    <cellStyle name="常规 4 3" xfId="3" xr:uid="{00000000-0005-0000-0000-000009000000}"/>
    <cellStyle name="常规 4 4" xfId="2" xr:uid="{00000000-0005-0000-0000-00000A000000}"/>
    <cellStyle name="常规 5" xfId="8" xr:uid="{00000000-0005-0000-0000-00000B000000}"/>
    <cellStyle name="常规 6" xfId="9" xr:uid="{00000000-0005-0000-0000-00000C000000}"/>
    <cellStyle name="常规 7" xfId="11" xr:uid="{00000000-0005-0000-0000-00000D000000}"/>
    <cellStyle name="千位分隔 2" xfId="1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I22"/>
  <sheetViews>
    <sheetView tabSelected="1" workbookViewId="0">
      <selection activeCell="G6" sqref="G6:I6"/>
    </sheetView>
  </sheetViews>
  <sheetFormatPr defaultColWidth="9" defaultRowHeight="13.15" x14ac:dyDescent="0.3"/>
  <cols>
    <col min="1" max="1" width="4.1328125" style="10" customWidth="1"/>
    <col min="2" max="2" width="12.3984375" style="10" customWidth="1"/>
    <col min="3" max="3" width="18.59765625" style="10" customWidth="1"/>
    <col min="4" max="6" width="20.59765625" style="10" customWidth="1"/>
    <col min="7" max="7" width="17.1328125" style="11" customWidth="1"/>
    <col min="8" max="9" width="17.1328125" style="10" customWidth="1"/>
    <col min="10" max="16384" width="9" style="10"/>
  </cols>
  <sheetData>
    <row r="1" spans="1:9" x14ac:dyDescent="0.3">
      <c r="A1" s="14"/>
      <c r="B1" s="14"/>
      <c r="C1" s="14"/>
      <c r="D1" s="14"/>
      <c r="E1" s="14"/>
      <c r="F1" s="14"/>
      <c r="G1" s="14"/>
    </row>
    <row r="2" spans="1:9" ht="25.05" customHeight="1" x14ac:dyDescent="0.3">
      <c r="A2" s="15" t="s">
        <v>32</v>
      </c>
      <c r="B2" s="16"/>
      <c r="C2" s="16"/>
      <c r="D2" s="16"/>
      <c r="E2" s="16"/>
      <c r="F2" s="16"/>
      <c r="G2" s="16"/>
      <c r="H2" s="16"/>
      <c r="I2" s="16"/>
    </row>
    <row r="3" spans="1:9" ht="18" customHeight="1" x14ac:dyDescent="0.3">
      <c r="A3" s="17" t="s">
        <v>0</v>
      </c>
      <c r="B3" s="16"/>
      <c r="C3" s="16"/>
      <c r="D3" s="16"/>
      <c r="E3" s="16"/>
      <c r="F3" s="16"/>
      <c r="G3" s="16"/>
      <c r="H3" s="16"/>
      <c r="I3" s="16"/>
    </row>
    <row r="4" spans="1:9" x14ac:dyDescent="0.3">
      <c r="A4" s="8"/>
      <c r="B4" s="8"/>
      <c r="C4" s="8"/>
      <c r="D4" s="8"/>
      <c r="E4" s="8"/>
      <c r="F4" s="8"/>
      <c r="G4" s="9"/>
      <c r="H4" s="12"/>
      <c r="I4" s="12"/>
    </row>
    <row r="5" spans="1:9" x14ac:dyDescent="0.3">
      <c r="A5" s="18" t="s">
        <v>1</v>
      </c>
      <c r="B5" s="18"/>
      <c r="C5" s="19" t="s">
        <v>48</v>
      </c>
      <c r="D5" s="20"/>
      <c r="E5" s="20"/>
      <c r="F5" s="20"/>
      <c r="G5" s="20"/>
      <c r="H5" s="20"/>
      <c r="I5" s="21"/>
    </row>
    <row r="6" spans="1:9" ht="30.4" customHeight="1" x14ac:dyDescent="0.3">
      <c r="A6" s="18" t="s">
        <v>2</v>
      </c>
      <c r="B6" s="18"/>
      <c r="C6" s="18" t="s">
        <v>3</v>
      </c>
      <c r="D6" s="18"/>
      <c r="E6" s="18"/>
      <c r="F6" s="2" t="s">
        <v>4</v>
      </c>
      <c r="G6" s="18" t="s">
        <v>58</v>
      </c>
      <c r="H6" s="18"/>
      <c r="I6" s="18"/>
    </row>
    <row r="7" spans="1:9" x14ac:dyDescent="0.3">
      <c r="A7" s="18" t="s">
        <v>5</v>
      </c>
      <c r="B7" s="18"/>
      <c r="C7" s="2"/>
      <c r="D7" s="1" t="s">
        <v>6</v>
      </c>
      <c r="E7" s="2" t="s">
        <v>7</v>
      </c>
      <c r="F7" s="2" t="s">
        <v>8</v>
      </c>
      <c r="G7" s="2" t="s">
        <v>9</v>
      </c>
      <c r="H7" s="2" t="s">
        <v>10</v>
      </c>
      <c r="I7" s="1" t="s">
        <v>11</v>
      </c>
    </row>
    <row r="8" spans="1:9" x14ac:dyDescent="0.3">
      <c r="A8" s="18" t="s">
        <v>12</v>
      </c>
      <c r="B8" s="18"/>
      <c r="C8" s="2" t="s">
        <v>13</v>
      </c>
      <c r="D8" s="1">
        <v>0</v>
      </c>
      <c r="E8" s="1">
        <v>8</v>
      </c>
      <c r="F8" s="1">
        <v>8</v>
      </c>
      <c r="G8" s="2">
        <v>10</v>
      </c>
      <c r="H8" s="13">
        <f>F8/E8</f>
        <v>1</v>
      </c>
      <c r="I8" s="4">
        <f>H8*10</f>
        <v>10</v>
      </c>
    </row>
    <row r="9" spans="1:9" x14ac:dyDescent="0.3">
      <c r="A9" s="18"/>
      <c r="B9" s="18"/>
      <c r="C9" s="2" t="s">
        <v>14</v>
      </c>
      <c r="D9" s="1">
        <v>0</v>
      </c>
      <c r="E9" s="1">
        <v>8</v>
      </c>
      <c r="F9" s="1">
        <v>8</v>
      </c>
      <c r="G9" s="2"/>
      <c r="H9" s="2"/>
      <c r="I9" s="1"/>
    </row>
    <row r="10" spans="1:9" x14ac:dyDescent="0.3">
      <c r="A10" s="18"/>
      <c r="B10" s="18"/>
      <c r="C10" s="2" t="s">
        <v>15</v>
      </c>
      <c r="D10" s="1"/>
      <c r="E10" s="1"/>
      <c r="F10" s="1"/>
      <c r="G10" s="2"/>
      <c r="H10" s="2"/>
      <c r="I10" s="1"/>
    </row>
    <row r="11" spans="1:9" x14ac:dyDescent="0.3">
      <c r="A11" s="18"/>
      <c r="B11" s="18"/>
      <c r="C11" s="2" t="s">
        <v>33</v>
      </c>
      <c r="D11" s="1"/>
      <c r="E11" s="1"/>
      <c r="F11" s="1"/>
      <c r="G11" s="2"/>
      <c r="H11" s="2"/>
      <c r="I11" s="1"/>
    </row>
    <row r="12" spans="1:9" x14ac:dyDescent="0.3">
      <c r="A12" s="18" t="s">
        <v>16</v>
      </c>
      <c r="B12" s="18" t="s">
        <v>17</v>
      </c>
      <c r="C12" s="18"/>
      <c r="D12" s="18"/>
      <c r="E12" s="18"/>
      <c r="F12" s="18" t="s">
        <v>18</v>
      </c>
      <c r="G12" s="18"/>
      <c r="H12" s="18"/>
      <c r="I12" s="18"/>
    </row>
    <row r="13" spans="1:9" ht="72.400000000000006" customHeight="1" x14ac:dyDescent="0.3">
      <c r="A13" s="18"/>
      <c r="B13" s="19" t="s">
        <v>55</v>
      </c>
      <c r="C13" s="20"/>
      <c r="D13" s="20"/>
      <c r="E13" s="21"/>
      <c r="F13" s="19" t="s">
        <v>37</v>
      </c>
      <c r="G13" s="20"/>
      <c r="H13" s="20"/>
      <c r="I13" s="21"/>
    </row>
    <row r="14" spans="1:9" ht="28.5" customHeight="1" x14ac:dyDescent="0.3">
      <c r="A14" s="18" t="s">
        <v>19</v>
      </c>
      <c r="B14" s="1" t="s">
        <v>20</v>
      </c>
      <c r="C14" s="1" t="s">
        <v>21</v>
      </c>
      <c r="D14" s="2" t="s">
        <v>22</v>
      </c>
      <c r="E14" s="1" t="s">
        <v>23</v>
      </c>
      <c r="F14" s="1" t="s">
        <v>24</v>
      </c>
      <c r="G14" s="2" t="s">
        <v>9</v>
      </c>
      <c r="H14" s="2" t="s">
        <v>11</v>
      </c>
      <c r="I14" s="1" t="s">
        <v>25</v>
      </c>
    </row>
    <row r="15" spans="1:9" ht="34.9" customHeight="1" x14ac:dyDescent="0.3">
      <c r="A15" s="18"/>
      <c r="B15" s="18" t="s">
        <v>26</v>
      </c>
      <c r="C15" s="18" t="s">
        <v>27</v>
      </c>
      <c r="D15" s="5" t="s">
        <v>38</v>
      </c>
      <c r="E15" s="5" t="s">
        <v>51</v>
      </c>
      <c r="F15" s="5" t="s">
        <v>39</v>
      </c>
      <c r="G15" s="1">
        <v>5</v>
      </c>
      <c r="H15" s="1">
        <v>5</v>
      </c>
      <c r="I15" s="1"/>
    </row>
    <row r="16" spans="1:9" ht="34.9" customHeight="1" x14ac:dyDescent="0.3">
      <c r="A16" s="18"/>
      <c r="B16" s="18"/>
      <c r="C16" s="18"/>
      <c r="D16" s="5" t="s">
        <v>40</v>
      </c>
      <c r="E16" s="5" t="s">
        <v>52</v>
      </c>
      <c r="F16" s="5" t="s">
        <v>41</v>
      </c>
      <c r="G16" s="1">
        <v>5</v>
      </c>
      <c r="H16" s="1">
        <v>5</v>
      </c>
      <c r="I16" s="1"/>
    </row>
    <row r="17" spans="1:9" ht="34.9" customHeight="1" x14ac:dyDescent="0.3">
      <c r="A17" s="18"/>
      <c r="B17" s="18"/>
      <c r="C17" s="18"/>
      <c r="D17" s="5" t="s">
        <v>42</v>
      </c>
      <c r="E17" s="5" t="s">
        <v>53</v>
      </c>
      <c r="F17" s="5" t="s">
        <v>43</v>
      </c>
      <c r="G17" s="1">
        <v>5</v>
      </c>
      <c r="H17" s="1">
        <v>5</v>
      </c>
      <c r="I17" s="1"/>
    </row>
    <row r="18" spans="1:9" ht="34.9" customHeight="1" x14ac:dyDescent="0.3">
      <c r="A18" s="18"/>
      <c r="B18" s="18"/>
      <c r="C18" s="1" t="s">
        <v>28</v>
      </c>
      <c r="D18" s="5" t="s">
        <v>44</v>
      </c>
      <c r="E18" s="6" t="s">
        <v>54</v>
      </c>
      <c r="F18" s="6">
        <v>1</v>
      </c>
      <c r="G18" s="1">
        <v>13</v>
      </c>
      <c r="H18" s="1">
        <v>13</v>
      </c>
      <c r="I18" s="1"/>
    </row>
    <row r="19" spans="1:9" ht="59.45" customHeight="1" x14ac:dyDescent="0.3">
      <c r="A19" s="18"/>
      <c r="B19" s="18"/>
      <c r="C19" s="1" t="s">
        <v>29</v>
      </c>
      <c r="D19" s="7" t="s">
        <v>34</v>
      </c>
      <c r="E19" s="6" t="s">
        <v>54</v>
      </c>
      <c r="F19" s="6">
        <f>100%-100%/12/2</f>
        <v>0.95833333333333337</v>
      </c>
      <c r="G19" s="1">
        <v>12</v>
      </c>
      <c r="H19" s="1">
        <v>11</v>
      </c>
      <c r="I19" s="1" t="s">
        <v>47</v>
      </c>
    </row>
    <row r="20" spans="1:9" ht="40.5" customHeight="1" x14ac:dyDescent="0.3">
      <c r="A20" s="18"/>
      <c r="B20" s="18"/>
      <c r="C20" s="7" t="s">
        <v>30</v>
      </c>
      <c r="D20" s="5" t="s">
        <v>35</v>
      </c>
      <c r="E20" s="7" t="s">
        <v>45</v>
      </c>
      <c r="F20" s="7" t="s">
        <v>46</v>
      </c>
      <c r="G20" s="7">
        <v>10</v>
      </c>
      <c r="H20" s="1">
        <v>10</v>
      </c>
      <c r="I20" s="1"/>
    </row>
    <row r="21" spans="1:9" ht="91.9" x14ac:dyDescent="0.3">
      <c r="A21" s="18"/>
      <c r="B21" s="7" t="s">
        <v>49</v>
      </c>
      <c r="C21" s="1" t="s">
        <v>50</v>
      </c>
      <c r="D21" s="7" t="s">
        <v>36</v>
      </c>
      <c r="E21" s="7" t="s">
        <v>56</v>
      </c>
      <c r="F21" s="7" t="s">
        <v>56</v>
      </c>
      <c r="G21" s="7">
        <v>40</v>
      </c>
      <c r="H21" s="1">
        <f>ROUNDDOWN(G21*0.9,)</f>
        <v>36</v>
      </c>
      <c r="I21" s="1" t="s">
        <v>57</v>
      </c>
    </row>
    <row r="22" spans="1:9" x14ac:dyDescent="0.3">
      <c r="A22" s="18" t="s">
        <v>31</v>
      </c>
      <c r="B22" s="18"/>
      <c r="C22" s="18"/>
      <c r="D22" s="18"/>
      <c r="E22" s="18"/>
      <c r="F22" s="18"/>
      <c r="G22" s="3">
        <v>100</v>
      </c>
      <c r="H22" s="4">
        <f>I8+SUM(H15:H21)</f>
        <v>95</v>
      </c>
      <c r="I22" s="1"/>
    </row>
  </sheetData>
  <mergeCells count="22">
    <mergeCell ref="B13:E13"/>
    <mergeCell ref="F13:I13"/>
    <mergeCell ref="A22:F22"/>
    <mergeCell ref="A12:A13"/>
    <mergeCell ref="A14:A21"/>
    <mergeCell ref="B15:B20"/>
    <mergeCell ref="C15:C17"/>
    <mergeCell ref="A9:B9"/>
    <mergeCell ref="A10:B10"/>
    <mergeCell ref="A11:B11"/>
    <mergeCell ref="B12:E12"/>
    <mergeCell ref="F12:I12"/>
    <mergeCell ref="A6:B6"/>
    <mergeCell ref="C6:E6"/>
    <mergeCell ref="G6:I6"/>
    <mergeCell ref="A7:B7"/>
    <mergeCell ref="A8:B8"/>
    <mergeCell ref="A1:G1"/>
    <mergeCell ref="A2:I2"/>
    <mergeCell ref="A3:I3"/>
    <mergeCell ref="A5:B5"/>
    <mergeCell ref="C5:I5"/>
  </mergeCells>
  <phoneticPr fontId="6" type="noConversion"/>
  <pageMargins left="0.7" right="0.7" top="0.75" bottom="0.75" header="0.3" footer="0.3"/>
  <pageSetup paperSize="9" scale="9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公路桥下空间使用布局方案研究</vt:lpstr>
      <vt:lpstr>公路桥下空间使用布局方案研究!Print_Area</vt:lpstr>
    </vt:vector>
  </TitlesOfParts>
  <Manager/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微软用户</dc:creator>
  <cp:keywords/>
  <dc:description/>
  <cp:lastModifiedBy>智斌 南</cp:lastModifiedBy>
  <cp:lastPrinted>2025-04-15T03:19:22Z</cp:lastPrinted>
  <dcterms:created xsi:type="dcterms:W3CDTF">2018-03-28T14:56:00Z</dcterms:created>
  <dcterms:modified xsi:type="dcterms:W3CDTF">2025-08-27T01:48:06Z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2052-11.8.2.9831</vt:lpwstr>
  </property>
</Properties>
</file>