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0ECA7F7A-BD94-45C3-9227-10D62E0B5ABC}"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45" l="1"/>
  <c r="H8" i="45"/>
  <c r="I8" i="45" s="1"/>
  <c r="H25" i="45" l="1"/>
</calcChain>
</file>

<file path=xl/sharedStrings.xml><?xml version="1.0" encoding="utf-8"?>
<sst xmlns="http://schemas.openxmlformats.org/spreadsheetml/2006/main" count="82" uniqueCount="69">
  <si>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</si>
  <si>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</si>
  <si>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</si>
  <si>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</si>
  <si>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</si>
  <si>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</si>
  <si>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</si>
  <si>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</si>
  <si>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</si>
  <si>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</si>
  <si>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</si>
  <si>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</si>
  <si>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</si>
  <si>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</si>
  <si>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</si>
  <si>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</si>
  <si>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</si>
  <si>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</si>
  <si>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</si>
  <si>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</si>
  <si>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</si>
  <si>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</si>
  <si>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</si>
  <si>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</si>
  <si>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</si>
  <si>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</si>
  <si>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</si>
  <si>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</si>
  <si>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</si>
  <si>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</si>
  <si>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</si>
  <si>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</si>
  <si>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</si>
  <si>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</si>
  <si>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 xml:space="preserve">      其他资金</t>
  </si>
  <si>
    <t>项目主要建设内容包括应用软件开发、软件产品采购和政务云租用三个部分。其中，应用系统开发包括：统计报表管理子系统、投资计划管理子系统、行业动态统计监测子系统、基础设施管理子系统、统计数据资源管理子系统、综合分析子系统、统计信息公共服务子系统、“以奖代补”考核数据支撑子系统；软件产品采购包括国产数据库、国产操作系统、BI商业智能分析系统软件；政务云租赁包括：计算服务、存储服务、网络服务等基础服务，基础软件支撑、安全保障服务，数据库服务等</t>
  </si>
  <si>
    <t>BI商业智能分析系统软件</t>
  </si>
  <si>
    <t>2套</t>
  </si>
  <si>
    <t>国产操作系统</t>
  </si>
  <si>
    <t>6套</t>
  </si>
  <si>
    <t>系统正常运行率</t>
  </si>
  <si>
    <t>≥99.9%</t>
  </si>
  <si>
    <t>故障排除率</t>
  </si>
  <si>
    <t>系统平均无故障时间</t>
  </si>
  <si>
    <t>≥1000小时</t>
  </si>
  <si>
    <t>改开发及测试</t>
  </si>
  <si>
    <t>系统调研</t>
  </si>
  <si>
    <t>2个月</t>
  </si>
  <si>
    <t>项目支出数</t>
  </si>
  <si>
    <t>≤699.2万元</t>
  </si>
  <si>
    <t>699.2万元</t>
  </si>
  <si>
    <t>改造服务效果</t>
  </si>
  <si>
    <t>效益指标
（40分）</t>
  </si>
  <si>
    <t>实现对全市养护工程项目实施进度情况、投资完成额和日常养护支出额、完成工程量等业务的管理</t>
  </si>
  <si>
    <t>11000024T000002792204-北京市交通运输统计分析监测和投资计划管理信息系统升级改造服务</t>
  </si>
  <si>
    <t>社会效益指标
（40分）</t>
  </si>
  <si>
    <t>发展计划处</t>
  </si>
  <si>
    <t>6个月</t>
  </si>
  <si>
    <t>项目周期为18个月，目前尚未进入测试阶段</t>
  </si>
  <si>
    <t>工作计划有变，取消了BI商业智能分析系统软件的采购，相关功能通过软件开发实现，不影响业务需求。下一步将深化需求前置，科学判断调研规模，确保目标设定与业务需求匹配</t>
    <phoneticPr fontId="7" type="noConversion"/>
  </si>
  <si>
    <t xml:space="preserve"> 1套</t>
    <phoneticPr fontId="7" type="noConversion"/>
  </si>
  <si>
    <t xml:space="preserve"> 4套</t>
    <phoneticPr fontId="7" type="noConversion"/>
  </si>
  <si>
    <t xml:space="preserve"> 6个月</t>
    <phoneticPr fontId="7" type="noConversion"/>
  </si>
  <si>
    <t xml:space="preserve"> 2个月</t>
    <phoneticPr fontId="7" type="noConversion"/>
  </si>
  <si>
    <t>基本完成“以奖代补”考核数据支撑功能开发，实现对全市养护工程项目实施进度情况、投资完成额和日常养护支出额、完成工程量等数据的采集、校验、汇总及审核</t>
    <phoneticPr fontId="7" type="noConversion"/>
  </si>
  <si>
    <t>已经完成指标并取得一定效果，但项目具体实施方式需改变，不利于项目效益充分实现</t>
    <phoneticPr fontId="7" type="noConversion"/>
  </si>
  <si>
    <t>数据库</t>
    <phoneticPr fontId="7" type="noConversion"/>
  </si>
  <si>
    <t>优化了技术方案，取消了2套数据库建设，现有2套数据库可满足业务需求.下一步将深化需求前置，科学判断调研规模，确保目标设定与业务需求匹配</t>
    <phoneticPr fontId="7" type="noConversion"/>
  </si>
  <si>
    <t>该项目在原系统基础上，按照统计信息采集、管理、分析、服务的全生命周期管理流程，全面梳理我市交通行业统计业务需求，梳理完善统计报表流程、提升固定资产投资管理与经济运行分析能力、强化数据统筹管理、满足安全可靠要求。</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</si>
</sst>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4"/>
      <color theme="1"/>
      <name val="宋体"/>
      <family val="3"/>
      <charset val="134"/>
      <scheme val="minor"/>
    </font>
    <font>
      <sz val="10.5"/>
      <color theme="1"/>
      <name val="宋体"/>
      <family val="3"/>
      <charset val="134"/>
    </font>
    <font>
      <sz val="10.5"/>
      <color theme="1"/>
      <name val="宋体"/>
      <family val="3"/>
      <charset val="134"/>
      <scheme val="minor"/>
    </font>
    <font>
      <sz val="10.5"/>
      <color indexed="8"/>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s>
  <cellStyleXfs count="15">
    <xf numFmtId="0" fontId="0" fillId="0" borderId="0">
      <alignment vertical="center"/>
    </xf>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1" fillId="0" borderId="0"/>
    <xf numFmtId="176" fontId="4" fillId="0" borderId="0" applyFont="0" applyFill="0" applyBorder="0" applyProtection="0"/>
  </cellStyleXfs>
  <cellXfs count="25">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10" fontId="9" fillId="0" borderId="4" xfId="0" applyNumberFormat="1"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2" xfId="0" applyFont="1" applyBorder="1" applyAlignment="1">
      <alignment horizontal="center" vertical="center"/>
    </xf>
    <xf numFmtId="49" fontId="9" fillId="0" borderId="4" xfId="0" applyNumberFormat="1" applyFont="1" applyBorder="1" applyAlignment="1">
      <alignment horizontal="center" vertical="center" wrapText="1"/>
    </xf>
    <xf numFmtId="0" fontId="9" fillId="0" borderId="4" xfId="0" applyFont="1" applyBorder="1" applyAlignment="1">
      <alignment horizontal="center" vertical="center" wrapText="1"/>
    </xf>
    <xf numFmtId="9" fontId="9" fillId="0" borderId="4" xfId="0" applyNumberFormat="1" applyFont="1" applyBorder="1" applyAlignment="1">
      <alignment horizontal="center" vertical="center" wrapText="1"/>
    </xf>
    <xf numFmtId="0" fontId="9" fillId="0" borderId="2" xfId="1" applyFont="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10" fillId="0" borderId="1" xfId="0" applyFont="1" applyBorder="1" applyAlignment="1">
      <alignment horizontal="center" vertical="center" wrapText="1"/>
    </xf>
    <xf numFmtId="177" fontId="10" fillId="0" borderId="1" xfId="0" applyNumberFormat="1" applyFont="1" applyBorder="1" applyAlignment="1">
      <alignment horizontal="center" vertical="center" wrapText="1"/>
    </xf>
    <xf numFmtId="177" fontId="10" fillId="0" borderId="0" xfId="0" applyNumberFormat="1" applyFont="1" applyAlignment="1">
      <alignment horizontal="center" vertical="center" wrapText="1"/>
    </xf>
    <xf numFmtId="0" fontId="10" fillId="0" borderId="0" xfId="0" applyFont="1" applyAlignment="1">
      <alignment horizontal="center" vertical="center"/>
    </xf>
    <xf numFmtId="0" fontId="2" fillId="0" borderId="0" xfId="0" applyFont="1" applyAlignment="1">
      <alignment horizontal="center" vertical="center" wrapText="1"/>
    </xf>
    <xf numFmtId="0" fontId="11" fillId="0" borderId="0" xfId="0" applyFont="1" applyAlignment="1">
      <alignment horizontal="center" vertical="center" wrapText="1"/>
    </xf>
    <xf numFmtId="0" fontId="8" fillId="0" borderId="0" xfId="0" applyFont="1" applyAlignment="1">
      <alignment horizontal="center" vertical="center" wrapText="1"/>
    </xf>
    <xf numFmtId="0" fontId="10"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25"/>
  <sheetViews>
    <sheetView tabSelected="1" topLeftCell="A7" workbookViewId="0">
      <selection activeCell="D19" sqref="A19:XFD21"/>
    </sheetView>
  </sheetViews>
  <sheetFormatPr defaultColWidth="9" defaultRowHeight="13.15" x14ac:dyDescent="0.3"/>
  <cols>
    <col min="1" max="1" width="4.1328125" style="11" customWidth="1"/>
    <col min="2" max="2" width="12.46484375" style="11" customWidth="1"/>
    <col min="3" max="3" width="18.46484375" style="11" customWidth="1"/>
    <col min="4" max="6" width="22.46484375" style="11" customWidth="1"/>
    <col min="7" max="7" width="12.46484375" style="15" customWidth="1"/>
    <col min="8" max="8" width="12.46484375" style="11" customWidth="1"/>
    <col min="9" max="9" width="20.265625" style="11" customWidth="1"/>
    <col min="10" max="11" width="9" style="11"/>
    <col min="12" max="12" width="25.46484375" style="11" customWidth="1"/>
    <col min="13" max="16384" width="9" style="11"/>
  </cols>
  <sheetData>
    <row r="1" spans="1:12" x14ac:dyDescent="0.3">
      <c r="A1" s="16"/>
      <c r="B1" s="16"/>
      <c r="C1" s="16"/>
      <c r="D1" s="16"/>
      <c r="E1" s="16"/>
      <c r="F1" s="16"/>
      <c r="G1" s="16"/>
    </row>
    <row r="2" spans="1:12" ht="25.05" customHeight="1" x14ac:dyDescent="0.3">
      <c r="A2" s="17" t="s">
        <v>33</v>
      </c>
      <c r="B2" s="18"/>
      <c r="C2" s="18"/>
      <c r="D2" s="18"/>
      <c r="E2" s="18"/>
      <c r="F2" s="18"/>
      <c r="G2" s="18"/>
      <c r="H2" s="18"/>
      <c r="I2" s="18"/>
    </row>
    <row r="3" spans="1:12" ht="18" customHeight="1" x14ac:dyDescent="0.3">
      <c r="A3" s="19" t="s">
        <v>0</v>
      </c>
      <c r="B3" s="20"/>
      <c r="C3" s="20"/>
      <c r="D3" s="20"/>
      <c r="E3" s="20"/>
      <c r="F3" s="20"/>
      <c r="G3" s="20"/>
      <c r="H3" s="20"/>
      <c r="I3" s="20"/>
    </row>
    <row r="4" spans="1:12" x14ac:dyDescent="0.3">
      <c r="A4" s="13"/>
      <c r="B4" s="13"/>
      <c r="C4" s="13"/>
      <c r="D4" s="13"/>
      <c r="E4" s="13"/>
      <c r="F4" s="13"/>
      <c r="G4" s="14"/>
    </row>
    <row r="5" spans="1:12" x14ac:dyDescent="0.3">
      <c r="A5" s="21" t="s">
        <v>1</v>
      </c>
      <c r="B5" s="21"/>
      <c r="C5" s="22" t="s">
        <v>54</v>
      </c>
      <c r="D5" s="23"/>
      <c r="E5" s="23"/>
      <c r="F5" s="23"/>
      <c r="G5" s="23"/>
      <c r="H5" s="23"/>
      <c r="I5" s="24"/>
    </row>
    <row r="6" spans="1:12" x14ac:dyDescent="0.3">
      <c r="A6" s="21" t="s">
        <v>2</v>
      </c>
      <c r="B6" s="21"/>
      <c r="C6" s="21" t="s">
        <v>3</v>
      </c>
      <c r="D6" s="21"/>
      <c r="E6" s="21"/>
      <c r="F6" s="2" t="s">
        <v>4</v>
      </c>
      <c r="G6" s="21" t="s">
        <v>56</v>
      </c>
      <c r="H6" s="21"/>
      <c r="I6" s="21"/>
    </row>
    <row r="7" spans="1:12" x14ac:dyDescent="0.3">
      <c r="A7" s="21" t="s">
        <v>5</v>
      </c>
      <c r="B7" s="21"/>
      <c r="C7" s="2"/>
      <c r="D7" s="1" t="s">
        <v>6</v>
      </c>
      <c r="E7" s="2" t="s">
        <v>7</v>
      </c>
      <c r="F7" s="2" t="s">
        <v>8</v>
      </c>
      <c r="G7" s="2" t="s">
        <v>9</v>
      </c>
      <c r="H7" s="2" t="s">
        <v>10</v>
      </c>
      <c r="I7" s="1" t="s">
        <v>11</v>
      </c>
    </row>
    <row r="8" spans="1:12" x14ac:dyDescent="0.3">
      <c r="A8" s="21" t="s">
        <v>12</v>
      </c>
      <c r="B8" s="21"/>
      <c r="C8" s="2" t="s">
        <v>13</v>
      </c>
      <c r="D8" s="1">
        <v>699.2</v>
      </c>
      <c r="E8" s="1">
        <v>699.2</v>
      </c>
      <c r="F8" s="1">
        <v>699.2</v>
      </c>
      <c r="G8" s="2">
        <v>10</v>
      </c>
      <c r="H8" s="4">
        <f>F8/E8</f>
        <v>1</v>
      </c>
      <c r="I8" s="5">
        <f>H8*10</f>
        <v>10</v>
      </c>
    </row>
    <row r="9" spans="1:12" x14ac:dyDescent="0.3">
      <c r="A9" s="21"/>
      <c r="B9" s="21"/>
      <c r="C9" s="2" t="s">
        <v>14</v>
      </c>
      <c r="D9" s="1">
        <v>699.2</v>
      </c>
      <c r="E9" s="1">
        <v>699.2</v>
      </c>
      <c r="F9" s="1">
        <v>699.2</v>
      </c>
      <c r="G9" s="2" t="s">
        <v>15</v>
      </c>
      <c r="H9" s="2" t="s">
        <v>15</v>
      </c>
      <c r="I9" s="1" t="s">
        <v>15</v>
      </c>
    </row>
    <row r="10" spans="1:12" x14ac:dyDescent="0.3">
      <c r="A10" s="21"/>
      <c r="B10" s="21"/>
      <c r="C10" s="2" t="s">
        <v>16</v>
      </c>
      <c r="D10" s="1"/>
      <c r="E10" s="1"/>
      <c r="F10" s="1"/>
      <c r="G10" s="2" t="s">
        <v>15</v>
      </c>
      <c r="H10" s="2" t="s">
        <v>15</v>
      </c>
      <c r="I10" s="1" t="s">
        <v>15</v>
      </c>
    </row>
    <row r="11" spans="1:12" x14ac:dyDescent="0.3">
      <c r="A11" s="21"/>
      <c r="B11" s="21"/>
      <c r="C11" s="2" t="s">
        <v>34</v>
      </c>
      <c r="D11" s="1"/>
      <c r="E11" s="1"/>
      <c r="F11" s="1"/>
      <c r="G11" s="2" t="s">
        <v>15</v>
      </c>
      <c r="H11" s="2" t="s">
        <v>15</v>
      </c>
      <c r="I11" s="1" t="s">
        <v>15</v>
      </c>
    </row>
    <row r="12" spans="1:12" x14ac:dyDescent="0.3">
      <c r="A12" s="21" t="s">
        <v>17</v>
      </c>
      <c r="B12" s="21" t="s">
        <v>18</v>
      </c>
      <c r="C12" s="21"/>
      <c r="D12" s="21"/>
      <c r="E12" s="21"/>
      <c r="F12" s="21" t="s">
        <v>19</v>
      </c>
      <c r="G12" s="21"/>
      <c r="H12" s="21"/>
      <c r="I12" s="21"/>
    </row>
    <row r="13" spans="1:12" ht="84.95" customHeight="1" x14ac:dyDescent="0.3">
      <c r="A13" s="21"/>
      <c r="B13" s="22" t="s">
        <v>35</v>
      </c>
      <c r="C13" s="23"/>
      <c r="D13" s="23"/>
      <c r="E13" s="24"/>
      <c r="F13" s="22" t="s">
        <v>68</v>
      </c>
      <c r="G13" s="23"/>
      <c r="H13" s="23"/>
      <c r="I13" s="24"/>
      <c r="L13" s="12"/>
    </row>
    <row r="14" spans="1:12" ht="26.25" x14ac:dyDescent="0.3">
      <c r="A14" s="21" t="s">
        <v>20</v>
      </c>
      <c r="B14" s="1" t="s">
        <v>21</v>
      </c>
      <c r="C14" s="1" t="s">
        <v>22</v>
      </c>
      <c r="D14" s="2" t="s">
        <v>23</v>
      </c>
      <c r="E14" s="1" t="s">
        <v>24</v>
      </c>
      <c r="F14" s="1" t="s">
        <v>25</v>
      </c>
      <c r="G14" s="2" t="s">
        <v>9</v>
      </c>
      <c r="H14" s="2" t="s">
        <v>11</v>
      </c>
      <c r="I14" s="1" t="s">
        <v>26</v>
      </c>
    </row>
    <row r="15" spans="1:12" ht="105" x14ac:dyDescent="0.3">
      <c r="A15" s="21"/>
      <c r="B15" s="21" t="s">
        <v>27</v>
      </c>
      <c r="C15" s="21" t="s">
        <v>28</v>
      </c>
      <c r="D15" s="6" t="s">
        <v>36</v>
      </c>
      <c r="E15" s="7" t="s">
        <v>60</v>
      </c>
      <c r="F15" s="1"/>
      <c r="G15" s="1">
        <v>5</v>
      </c>
      <c r="H15" s="1">
        <v>0</v>
      </c>
      <c r="I15" s="1" t="s">
        <v>59</v>
      </c>
    </row>
    <row r="16" spans="1:12" ht="91.9" x14ac:dyDescent="0.3">
      <c r="A16" s="21"/>
      <c r="B16" s="21"/>
      <c r="C16" s="21"/>
      <c r="D16" s="6" t="s">
        <v>66</v>
      </c>
      <c r="E16" s="7" t="s">
        <v>61</v>
      </c>
      <c r="F16" s="1" t="s">
        <v>37</v>
      </c>
      <c r="G16" s="1">
        <v>5</v>
      </c>
      <c r="H16" s="1">
        <v>2.5</v>
      </c>
      <c r="I16" s="1" t="s">
        <v>67</v>
      </c>
    </row>
    <row r="17" spans="1:9" ht="39.6" customHeight="1" x14ac:dyDescent="0.3">
      <c r="A17" s="21"/>
      <c r="B17" s="21"/>
      <c r="C17" s="21"/>
      <c r="D17" s="6" t="s">
        <v>38</v>
      </c>
      <c r="E17" s="7" t="s">
        <v>61</v>
      </c>
      <c r="F17" s="1" t="s">
        <v>39</v>
      </c>
      <c r="G17" s="1">
        <v>5</v>
      </c>
      <c r="H17" s="1">
        <v>5</v>
      </c>
      <c r="I17" s="1"/>
    </row>
    <row r="18" spans="1:9" ht="39.6" customHeight="1" x14ac:dyDescent="0.3">
      <c r="A18" s="21"/>
      <c r="B18" s="21"/>
      <c r="C18" s="21" t="s">
        <v>29</v>
      </c>
      <c r="D18" s="6" t="s">
        <v>40</v>
      </c>
      <c r="E18" s="8" t="s">
        <v>41</v>
      </c>
      <c r="F18" s="8" t="s">
        <v>41</v>
      </c>
      <c r="G18" s="1">
        <v>4</v>
      </c>
      <c r="H18" s="1">
        <v>4</v>
      </c>
      <c r="I18" s="1"/>
    </row>
    <row r="19" spans="1:9" ht="39.6" customHeight="1" x14ac:dyDescent="0.3">
      <c r="A19" s="21"/>
      <c r="B19" s="21"/>
      <c r="C19" s="21"/>
      <c r="D19" s="6" t="s">
        <v>42</v>
      </c>
      <c r="E19" s="9">
        <v>1</v>
      </c>
      <c r="F19" s="9">
        <v>1</v>
      </c>
      <c r="G19" s="1">
        <v>4</v>
      </c>
      <c r="H19" s="1">
        <v>4</v>
      </c>
      <c r="I19" s="1"/>
    </row>
    <row r="20" spans="1:9" ht="39.6" customHeight="1" x14ac:dyDescent="0.3">
      <c r="A20" s="21"/>
      <c r="B20" s="21"/>
      <c r="C20" s="21"/>
      <c r="D20" s="6" t="s">
        <v>43</v>
      </c>
      <c r="E20" s="8" t="s">
        <v>44</v>
      </c>
      <c r="F20" s="8" t="s">
        <v>44</v>
      </c>
      <c r="G20" s="1">
        <v>5</v>
      </c>
      <c r="H20" s="1">
        <v>5</v>
      </c>
      <c r="I20" s="1"/>
    </row>
    <row r="21" spans="1:9" ht="45.6" customHeight="1" x14ac:dyDescent="0.3">
      <c r="A21" s="21"/>
      <c r="B21" s="21"/>
      <c r="C21" s="21" t="s">
        <v>30</v>
      </c>
      <c r="D21" s="10" t="s">
        <v>45</v>
      </c>
      <c r="E21" s="8" t="s">
        <v>62</v>
      </c>
      <c r="F21" s="8" t="s">
        <v>57</v>
      </c>
      <c r="G21" s="1">
        <v>6</v>
      </c>
      <c r="H21" s="1">
        <v>3</v>
      </c>
      <c r="I21" s="1" t="s">
        <v>58</v>
      </c>
    </row>
    <row r="22" spans="1:9" ht="39.6" customHeight="1" x14ac:dyDescent="0.3">
      <c r="A22" s="21"/>
      <c r="B22" s="21"/>
      <c r="C22" s="21"/>
      <c r="D22" s="10" t="s">
        <v>46</v>
      </c>
      <c r="E22" s="8" t="s">
        <v>63</v>
      </c>
      <c r="F22" s="1" t="s">
        <v>47</v>
      </c>
      <c r="G22" s="1">
        <v>6</v>
      </c>
      <c r="H22" s="1">
        <v>6</v>
      </c>
      <c r="I22" s="1"/>
    </row>
    <row r="23" spans="1:9" ht="39.6" customHeight="1" x14ac:dyDescent="0.3">
      <c r="A23" s="21"/>
      <c r="B23" s="21"/>
      <c r="C23" s="8" t="s">
        <v>31</v>
      </c>
      <c r="D23" s="8" t="s">
        <v>48</v>
      </c>
      <c r="E23" s="8" t="s">
        <v>49</v>
      </c>
      <c r="F23" s="8" t="s">
        <v>50</v>
      </c>
      <c r="G23" s="8">
        <v>10</v>
      </c>
      <c r="H23" s="8">
        <v>10</v>
      </c>
      <c r="I23" s="1"/>
    </row>
    <row r="24" spans="1:9" ht="97.5" customHeight="1" x14ac:dyDescent="0.3">
      <c r="A24" s="21"/>
      <c r="B24" s="8" t="s">
        <v>52</v>
      </c>
      <c r="C24" s="1" t="s">
        <v>55</v>
      </c>
      <c r="D24" s="8" t="s">
        <v>51</v>
      </c>
      <c r="E24" s="8" t="s">
        <v>53</v>
      </c>
      <c r="F24" s="8" t="s">
        <v>64</v>
      </c>
      <c r="G24" s="8">
        <v>40</v>
      </c>
      <c r="H24" s="8">
        <f>G24*0.9</f>
        <v>36</v>
      </c>
      <c r="I24" s="1" t="s">
        <v>65</v>
      </c>
    </row>
    <row r="25" spans="1:9" ht="18.95" customHeight="1" x14ac:dyDescent="0.3">
      <c r="A25" s="21" t="s">
        <v>32</v>
      </c>
      <c r="B25" s="21"/>
      <c r="C25" s="21"/>
      <c r="D25" s="21"/>
      <c r="E25" s="21"/>
      <c r="F25" s="21"/>
      <c r="G25" s="3">
        <v>100</v>
      </c>
      <c r="H25" s="5">
        <f>I8+SUM(H15:H24)</f>
        <v>85.5</v>
      </c>
      <c r="I25" s="1"/>
    </row>
  </sheetData>
  <mergeCells count="24">
    <mergeCell ref="B13:E13"/>
    <mergeCell ref="F13:I13"/>
    <mergeCell ref="A25:F25"/>
    <mergeCell ref="A12:A13"/>
    <mergeCell ref="A14:A24"/>
    <mergeCell ref="B15:B23"/>
    <mergeCell ref="C15:C17"/>
    <mergeCell ref="C18:C20"/>
    <mergeCell ref="C21:C22"/>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2025-08-27T01:48:04Z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376E58F75C9749BDB417913C8A6CA433_13</vt:lpwstr>
  </property>
</Properties>
</file>