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945BEF31-73C3-4005-AAEE-0E946B9BC7E6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45" l="1"/>
  <c r="H8" i="45"/>
  <c r="I8" i="45" s="1"/>
  <c r="H20" i="45" s="1"/>
</calcChain>
</file>

<file path=xl/sharedStrings.xml><?xml version="1.0" encoding="utf-8"?>
<sst xmlns="http://schemas.openxmlformats.org/spreadsheetml/2006/main" count="59" uniqueCount="57">
  <si>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</si>
  <si>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</si>
  <si>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</si>
  <si>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</si>
  <si>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</si>
  <si>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</si>
  <si>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</si>
  <si>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</si>
  <si>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</si>
  <si>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</si>
  <si>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</si>
  <si>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</si>
  <si>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</si>
  <si>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</si>
  <si>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</si>
  <si>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</si>
  <si>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</si>
  <si>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</si>
  <si>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</si>
  <si>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</si>
  <si>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</si>
  <si>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</si>
  <si>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</si>
  <si>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</si>
  <si>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</si>
  <si>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</si>
  <si>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</si>
  <si>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</si>
  <si>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</si>
  <si>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</si>
  <si>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</si>
  <si>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</si>
  <si>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</si>
  <si>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>11000024T000002427066-重点车辆运行分析和应用场景挖掘研究</t>
  </si>
  <si>
    <t xml:space="preserve">      其他资金</t>
  </si>
  <si>
    <t>已完成项目全部工作，并于2024年12月17日通过最终验收，项目总体进度达到100%。</t>
  </si>
  <si>
    <t>项目总体至少完成三次项目评审</t>
  </si>
  <si>
    <t>研究质量要求</t>
  </si>
  <si>
    <t>相关工作达到合同约定要求，符合资金支付流程规定。</t>
  </si>
  <si>
    <t>项目工作已达到合同约定要求，符合资金支付流程规定</t>
  </si>
  <si>
    <t>项目实施进度</t>
  </si>
  <si>
    <t>2024年完成项目最终验收</t>
  </si>
  <si>
    <t>项目于2024年12月17日通过最终验收</t>
  </si>
  <si>
    <t>项目支出数</t>
  </si>
  <si>
    <t>研究效果</t>
  </si>
  <si>
    <t>根据合同要求推动项目，待项目验收后实现强化行业决策能力，提升公众服务水平的目标。</t>
  </si>
  <si>
    <t>效益指标
（40分）</t>
  </si>
  <si>
    <t>社会效益指标
（40分）</t>
  </si>
  <si>
    <t>≥3次</t>
  </si>
  <si>
    <t>3次</t>
  </si>
  <si>
    <t>≤82.376869万元</t>
  </si>
  <si>
    <t>北京市公路事业发展中心（北京市高速公路联网收费结算中心）</t>
  </si>
  <si>
    <t>本项目为跨年项目，分2年实施。项目总投资约为117.376869万元，其中2024年申请预算82.376869万元。本项目整体目标为完成项目最终验收，在北京市高速公路联网收费系统基础上，研究、设计重点车辆实时采集传输软硬件设施体系架构，加强联网收费数据的分析及应用，研究重点车辆通行行为，为行业发展、管理决策提供数据支撑。其中，2024年年度目标为完成项目最终验收工作，项目总体进度达到100%。</t>
    <phoneticPr fontId="7" type="noConversion"/>
  </si>
  <si>
    <t>绩效目标设定未完全体现项目主要内容</t>
    <phoneticPr fontId="7" type="noConversion"/>
  </si>
  <si>
    <t>取得一定效果，但效益仍可不断提升。</t>
    <phoneticPr fontId="7" type="noConversion"/>
  </si>
  <si>
    <t>81.30381万元</t>
    <phoneticPr fontId="7" type="noConversion"/>
  </si>
  <si>
    <t>构建重点车辆数据采集模型及通行行为分析模型，为相关管理部门提供及时、准确的数据支持，有效强化行业决策能力，助力优化交通设施布局，提升交通整体运行效率，缓解交通拥堵，服务社会公众。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</si>
</sst>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1" x14ac:knownFonts="1">
    <font>
      <sz val="11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4"/>
      <name val="宋体"/>
      <family val="3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name val="宋体"/>
      <family val="3"/>
      <charset val="134"/>
    </font>
    <font>
      <sz val="10.5"/>
      <name val="宋体"/>
      <family val="3"/>
      <charset val="134"/>
      <scheme val="minor"/>
    </font>
    <font>
      <b/>
      <sz val="1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/>
    <xf numFmtId="0" fontId="3" fillId="0" borderId="0"/>
    <xf numFmtId="0" fontId="6" fillId="0" borderId="0"/>
    <xf numFmtId="0" fontId="3" fillId="0" borderId="0">
      <alignment vertical="center"/>
    </xf>
    <xf numFmtId="0" fontId="4" fillId="0" borderId="0"/>
    <xf numFmtId="0" fontId="1" fillId="0" borderId="0"/>
    <xf numFmtId="176" fontId="3" fillId="0" borderId="0" applyFont="0" applyFill="0" applyBorder="0" applyProtection="0"/>
  </cellStyleXfs>
  <cellXfs count="20">
    <xf numFmtId="0" fontId="0" fillId="0" borderId="0" xfId="0">
      <alignment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177" fontId="8" fillId="0" borderId="2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77" fontId="9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77" fontId="9" fillId="0" borderId="0" xfId="0" applyNumberFormat="1" applyFont="1" applyAlignment="1">
      <alignment horizontal="center" vertical="center" wrapText="1"/>
    </xf>
    <xf numFmtId="10" fontId="8" fillId="0" borderId="6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</cellXfs>
  <cellStyles count="15">
    <cellStyle name="常规" xfId="0" builtinId="0"/>
    <cellStyle name="常规 2" xfId="1" xr:uid="{00000000-0005-0000-0000-000001000000}"/>
    <cellStyle name="常规 2 2" xfId="2" xr:uid="{00000000-0005-0000-0000-000002000000}"/>
    <cellStyle name="常规 2 2 2" xfId="3" xr:uid="{00000000-0005-0000-0000-000003000000}"/>
    <cellStyle name="常规 2 3" xfId="4" xr:uid="{00000000-0005-0000-0000-000004000000}"/>
    <cellStyle name="常规 2 4" xfId="5" xr:uid="{00000000-0005-0000-0000-000005000000}"/>
    <cellStyle name="常规 3" xfId="6" xr:uid="{00000000-0005-0000-0000-000006000000}"/>
    <cellStyle name="常规 4" xfId="7" xr:uid="{00000000-0005-0000-0000-000007000000}"/>
    <cellStyle name="常规 4 2" xfId="8" xr:uid="{00000000-0005-0000-0000-000008000000}"/>
    <cellStyle name="常规 4 3" xfId="9" xr:uid="{00000000-0005-0000-0000-000009000000}"/>
    <cellStyle name="常规 4 4" xfId="10" xr:uid="{00000000-0005-0000-0000-00000A000000}"/>
    <cellStyle name="常规 5" xfId="11" xr:uid="{00000000-0005-0000-0000-00000B000000}"/>
    <cellStyle name="常规 6" xfId="12" xr:uid="{00000000-0005-0000-0000-00000C000000}"/>
    <cellStyle name="常规 7" xfId="13" xr:uid="{00000000-0005-0000-0000-00000D000000}"/>
    <cellStyle name="千位分隔 2" xfId="14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I20"/>
  <sheetViews>
    <sheetView tabSelected="1" workbookViewId="0">
      <selection activeCell="F19" sqref="F19"/>
    </sheetView>
  </sheetViews>
  <sheetFormatPr defaultColWidth="9" defaultRowHeight="13.15" x14ac:dyDescent="0.3"/>
  <cols>
    <col min="1" max="1" width="4.1328125" style="8" customWidth="1"/>
    <col min="2" max="2" width="12.3984375" style="8" customWidth="1"/>
    <col min="3" max="3" width="18.59765625" style="8" customWidth="1"/>
    <col min="4" max="6" width="20.86328125" style="8" customWidth="1"/>
    <col min="7" max="7" width="13.86328125" style="9" customWidth="1"/>
    <col min="8" max="9" width="13.86328125" style="8" customWidth="1"/>
    <col min="10" max="16384" width="9" style="8"/>
  </cols>
  <sheetData>
    <row r="1" spans="1:9" x14ac:dyDescent="0.3">
      <c r="A1" s="15"/>
      <c r="B1" s="15"/>
      <c r="C1" s="15"/>
      <c r="D1" s="15"/>
      <c r="E1" s="15"/>
      <c r="F1" s="15"/>
      <c r="G1" s="15"/>
    </row>
    <row r="2" spans="1:9" ht="25.05" customHeight="1" x14ac:dyDescent="0.3">
      <c r="A2" s="16" t="s">
        <v>32</v>
      </c>
      <c r="B2" s="17"/>
      <c r="C2" s="17"/>
      <c r="D2" s="17"/>
      <c r="E2" s="17"/>
      <c r="F2" s="17"/>
      <c r="G2" s="17"/>
      <c r="H2" s="17"/>
      <c r="I2" s="17"/>
    </row>
    <row r="3" spans="1:9" ht="18" customHeight="1" x14ac:dyDescent="0.3">
      <c r="A3" s="18" t="s">
        <v>0</v>
      </c>
      <c r="B3" s="19"/>
      <c r="C3" s="19"/>
      <c r="D3" s="19"/>
      <c r="E3" s="19"/>
      <c r="F3" s="19"/>
      <c r="G3" s="19"/>
      <c r="H3" s="19"/>
      <c r="I3" s="19"/>
    </row>
    <row r="4" spans="1:9" x14ac:dyDescent="0.3">
      <c r="A4" s="6"/>
      <c r="B4" s="6"/>
      <c r="C4" s="6"/>
      <c r="D4" s="6"/>
      <c r="E4" s="6"/>
      <c r="F4" s="6"/>
      <c r="G4" s="7"/>
    </row>
    <row r="5" spans="1:9" x14ac:dyDescent="0.3">
      <c r="A5" s="14" t="s">
        <v>1</v>
      </c>
      <c r="B5" s="14"/>
      <c r="C5" s="11" t="s">
        <v>33</v>
      </c>
      <c r="D5" s="12"/>
      <c r="E5" s="12"/>
      <c r="F5" s="12"/>
      <c r="G5" s="12"/>
      <c r="H5" s="12"/>
      <c r="I5" s="13"/>
    </row>
    <row r="6" spans="1:9" ht="32.1" customHeight="1" x14ac:dyDescent="0.3">
      <c r="A6" s="14" t="s">
        <v>2</v>
      </c>
      <c r="B6" s="14"/>
      <c r="C6" s="14" t="s">
        <v>3</v>
      </c>
      <c r="D6" s="14"/>
      <c r="E6" s="14"/>
      <c r="F6" s="2" t="s">
        <v>4</v>
      </c>
      <c r="G6" s="14" t="s">
        <v>51</v>
      </c>
      <c r="H6" s="14"/>
      <c r="I6" s="14"/>
    </row>
    <row r="7" spans="1:9" x14ac:dyDescent="0.3">
      <c r="A7" s="14" t="s">
        <v>5</v>
      </c>
      <c r="B7" s="14"/>
      <c r="C7" s="2"/>
      <c r="D7" s="1" t="s">
        <v>6</v>
      </c>
      <c r="E7" s="2" t="s">
        <v>7</v>
      </c>
      <c r="F7" s="2" t="s">
        <v>8</v>
      </c>
      <c r="G7" s="2" t="s">
        <v>9</v>
      </c>
      <c r="H7" s="2" t="s">
        <v>10</v>
      </c>
      <c r="I7" s="1" t="s">
        <v>11</v>
      </c>
    </row>
    <row r="8" spans="1:9" x14ac:dyDescent="0.3">
      <c r="A8" s="14" t="s">
        <v>12</v>
      </c>
      <c r="B8" s="14"/>
      <c r="C8" s="2" t="s">
        <v>13</v>
      </c>
      <c r="D8" s="1">
        <v>82.376868999999999</v>
      </c>
      <c r="E8" s="1">
        <v>82.376868999999999</v>
      </c>
      <c r="F8" s="1">
        <v>81.303809999999999</v>
      </c>
      <c r="G8" s="2">
        <v>10</v>
      </c>
      <c r="H8" s="10">
        <f>F8/E8</f>
        <v>0.98697378265250646</v>
      </c>
      <c r="I8" s="4">
        <f>H8*10</f>
        <v>9.8697378265250642</v>
      </c>
    </row>
    <row r="9" spans="1:9" x14ac:dyDescent="0.3">
      <c r="A9" s="14"/>
      <c r="B9" s="14"/>
      <c r="C9" s="2" t="s">
        <v>14</v>
      </c>
      <c r="D9" s="1">
        <v>82.376868999999999</v>
      </c>
      <c r="E9" s="1">
        <v>82.376868999999999</v>
      </c>
      <c r="F9" s="1">
        <v>81.303809999999999</v>
      </c>
      <c r="G9" s="2"/>
      <c r="H9" s="2"/>
      <c r="I9" s="1"/>
    </row>
    <row r="10" spans="1:9" x14ac:dyDescent="0.3">
      <c r="A10" s="14"/>
      <c r="B10" s="14"/>
      <c r="C10" s="2" t="s">
        <v>15</v>
      </c>
      <c r="D10" s="1"/>
      <c r="E10" s="1"/>
      <c r="F10" s="1"/>
      <c r="G10" s="2"/>
      <c r="H10" s="2"/>
      <c r="I10" s="1"/>
    </row>
    <row r="11" spans="1:9" x14ac:dyDescent="0.3">
      <c r="A11" s="14"/>
      <c r="B11" s="14"/>
      <c r="C11" s="2" t="s">
        <v>34</v>
      </c>
      <c r="D11" s="1"/>
      <c r="E11" s="1"/>
      <c r="F11" s="1"/>
      <c r="G11" s="2"/>
      <c r="H11" s="2"/>
      <c r="I11" s="1"/>
    </row>
    <row r="12" spans="1:9" x14ac:dyDescent="0.3">
      <c r="A12" s="14" t="s">
        <v>16</v>
      </c>
      <c r="B12" s="14" t="s">
        <v>17</v>
      </c>
      <c r="C12" s="14"/>
      <c r="D12" s="14"/>
      <c r="E12" s="14"/>
      <c r="F12" s="14" t="s">
        <v>18</v>
      </c>
      <c r="G12" s="14"/>
      <c r="H12" s="14"/>
      <c r="I12" s="14"/>
    </row>
    <row r="13" spans="1:9" ht="99" customHeight="1" x14ac:dyDescent="0.3">
      <c r="A13" s="14"/>
      <c r="B13" s="11" t="s">
        <v>52</v>
      </c>
      <c r="C13" s="12"/>
      <c r="D13" s="12"/>
      <c r="E13" s="13"/>
      <c r="F13" s="11" t="s">
        <v>35</v>
      </c>
      <c r="G13" s="12"/>
      <c r="H13" s="12"/>
      <c r="I13" s="13"/>
    </row>
    <row r="14" spans="1:9" ht="26.25" x14ac:dyDescent="0.3">
      <c r="A14" s="14" t="s">
        <v>19</v>
      </c>
      <c r="B14" s="1" t="s">
        <v>20</v>
      </c>
      <c r="C14" s="1" t="s">
        <v>21</v>
      </c>
      <c r="D14" s="2" t="s">
        <v>22</v>
      </c>
      <c r="E14" s="1" t="s">
        <v>23</v>
      </c>
      <c r="F14" s="1" t="s">
        <v>24</v>
      </c>
      <c r="G14" s="2" t="s">
        <v>9</v>
      </c>
      <c r="H14" s="2" t="s">
        <v>11</v>
      </c>
      <c r="I14" s="1" t="s">
        <v>25</v>
      </c>
    </row>
    <row r="15" spans="1:9" ht="46.9" customHeight="1" x14ac:dyDescent="0.3">
      <c r="A15" s="14"/>
      <c r="B15" s="14" t="s">
        <v>26</v>
      </c>
      <c r="C15" s="1" t="s">
        <v>27</v>
      </c>
      <c r="D15" s="5" t="s">
        <v>36</v>
      </c>
      <c r="E15" s="5" t="s">
        <v>48</v>
      </c>
      <c r="F15" s="5" t="s">
        <v>49</v>
      </c>
      <c r="G15" s="5">
        <v>15</v>
      </c>
      <c r="H15" s="5">
        <v>13</v>
      </c>
      <c r="I15" s="5" t="s">
        <v>53</v>
      </c>
    </row>
    <row r="16" spans="1:9" ht="46.9" customHeight="1" x14ac:dyDescent="0.3">
      <c r="A16" s="14"/>
      <c r="B16" s="14"/>
      <c r="C16" s="1" t="s">
        <v>28</v>
      </c>
      <c r="D16" s="5" t="s">
        <v>37</v>
      </c>
      <c r="E16" s="5" t="s">
        <v>38</v>
      </c>
      <c r="F16" s="1" t="s">
        <v>39</v>
      </c>
      <c r="G16" s="5">
        <v>13</v>
      </c>
      <c r="H16" s="5">
        <v>13</v>
      </c>
      <c r="I16" s="5"/>
    </row>
    <row r="17" spans="1:9" ht="46.9" customHeight="1" x14ac:dyDescent="0.3">
      <c r="A17" s="14"/>
      <c r="B17" s="14"/>
      <c r="C17" s="1" t="s">
        <v>29</v>
      </c>
      <c r="D17" s="5" t="s">
        <v>40</v>
      </c>
      <c r="E17" s="1" t="s">
        <v>41</v>
      </c>
      <c r="F17" s="1" t="s">
        <v>42</v>
      </c>
      <c r="G17" s="5">
        <v>12</v>
      </c>
      <c r="H17" s="5">
        <v>12</v>
      </c>
      <c r="I17" s="5"/>
    </row>
    <row r="18" spans="1:9" ht="46.9" customHeight="1" x14ac:dyDescent="0.3">
      <c r="A18" s="14"/>
      <c r="B18" s="14"/>
      <c r="C18" s="5" t="s">
        <v>30</v>
      </c>
      <c r="D18" s="5" t="s">
        <v>43</v>
      </c>
      <c r="E18" s="5" t="s">
        <v>50</v>
      </c>
      <c r="F18" s="5" t="s">
        <v>55</v>
      </c>
      <c r="G18" s="5">
        <v>10</v>
      </c>
      <c r="H18" s="5">
        <v>10</v>
      </c>
      <c r="I18" s="5"/>
    </row>
    <row r="19" spans="1:9" ht="118.15" x14ac:dyDescent="0.3">
      <c r="A19" s="14"/>
      <c r="B19" s="5" t="s">
        <v>46</v>
      </c>
      <c r="C19" s="1" t="s">
        <v>47</v>
      </c>
      <c r="D19" s="5" t="s">
        <v>44</v>
      </c>
      <c r="E19" s="5" t="s">
        <v>45</v>
      </c>
      <c r="F19" s="5" t="s">
        <v>56</v>
      </c>
      <c r="G19" s="5">
        <v>40</v>
      </c>
      <c r="H19" s="5">
        <f>ROUNDDOWN(G19*0.9,)</f>
        <v>36</v>
      </c>
      <c r="I19" s="5" t="s">
        <v>54</v>
      </c>
    </row>
    <row r="20" spans="1:9" x14ac:dyDescent="0.3">
      <c r="A20" s="14" t="s">
        <v>31</v>
      </c>
      <c r="B20" s="14"/>
      <c r="C20" s="14"/>
      <c r="D20" s="14"/>
      <c r="E20" s="14"/>
      <c r="F20" s="14"/>
      <c r="G20" s="3">
        <v>100</v>
      </c>
      <c r="H20" s="4">
        <f>I8+SUM(H15:H19)</f>
        <v>93.869737826525068</v>
      </c>
      <c r="I20" s="1"/>
    </row>
  </sheetData>
  <mergeCells count="21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0:F20"/>
    <mergeCell ref="A12:A13"/>
    <mergeCell ref="A14:A19"/>
    <mergeCell ref="B15:B18"/>
  </mergeCells>
  <phoneticPr fontId="7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2025-04-02T08:38:00Z</cp:lastPrinted>
  <dcterms:created xsi:type="dcterms:W3CDTF">2018-03-28T06:56:00Z</dcterms:created>
  <dcterms:modified xsi:type="dcterms:W3CDTF">2025-08-27T01:48:01Z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4B0F1885E978494E80C614340800DF2A_12</vt:lpwstr>
  </property>
</Properties>
</file>