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847BFDFD-E5A1-4A10-8BDC-435DBD99014D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5" l="1"/>
  <c r="H24" i="45"/>
  <c r="H8" i="45"/>
  <c r="I8" i="45" s="1"/>
  <c r="H25" i="45" l="1"/>
</calcChain>
</file>

<file path=xl/sharedStrings.xml><?xml version="1.0" encoding="utf-8"?>
<sst xmlns="http://schemas.openxmlformats.org/spreadsheetml/2006/main" count="82" uniqueCount="70">
  <si>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</si>
  <si>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</si>
  <si>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</si>
  <si>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</si>
  <si>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</si>
  <si>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</si>
  <si>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</si>
  <si>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</si>
  <si>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</si>
  <si>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</si>
  <si>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</si>
  <si>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</si>
  <si>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</si>
  <si>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</si>
  <si>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</si>
  <si>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</si>
  <si>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</si>
  <si>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</si>
  <si>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</si>
  <si>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</si>
  <si>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</si>
  <si>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</si>
  <si>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</si>
  <si>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</si>
  <si>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</si>
  <si>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</si>
  <si>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</si>
  <si>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</si>
  <si>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</si>
  <si>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</si>
  <si>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</si>
  <si>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</si>
  <si>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满意度指标（10分）</t>
  </si>
  <si>
    <t>服务对象满意度指标（10分）</t>
  </si>
  <si>
    <t>总分</t>
  </si>
  <si>
    <t xml:space="preserve">项目支出绩效自评表 </t>
  </si>
  <si>
    <t>北京市公路事业发展中心（北京市高速公路联网收费结算中心）</t>
  </si>
  <si>
    <t xml:space="preserve">      其他资金</t>
  </si>
  <si>
    <t>完成2024年北京市普通公路技术状况检测评价任务，为北京市普通公路养护管理提供数据依据。</t>
  </si>
  <si>
    <t>完成了2024年北京市普通公路技术状况检测评价任务，为北京市普通公路养护管理提供数据依据。</t>
  </si>
  <si>
    <t>形成检测评定报告的数量</t>
  </si>
  <si>
    <t>完成路面技术状况自动化检测里程</t>
  </si>
  <si>
    <t>≥8500公里</t>
  </si>
  <si>
    <t>9223.696公里</t>
  </si>
  <si>
    <t>公路技术状况检测评价与行业标准的符合度</t>
  </si>
  <si>
    <t>=100%</t>
  </si>
  <si>
    <t>完成外业检测时间</t>
  </si>
  <si>
    <t>≤11月</t>
  </si>
  <si>
    <t>11月</t>
  </si>
  <si>
    <t>提交检测评定报告时间</t>
  </si>
  <si>
    <t>≤12月</t>
  </si>
  <si>
    <t>完成路线汇总时间</t>
  </si>
  <si>
    <t>≤8月</t>
  </si>
  <si>
    <t>8月</t>
  </si>
  <si>
    <t>项目支出数</t>
  </si>
  <si>
    <t>≤686万元</t>
  </si>
  <si>
    <t>626.6189万元</t>
  </si>
  <si>
    <t>成果报告采纳率</t>
  </si>
  <si>
    <t>项目实施效果</t>
  </si>
  <si>
    <t>普通公路网评价科学、准确，评价结果可作为评价养护管理成效的依据</t>
  </si>
  <si>
    <t>普通公路网评价科学、准确，评价结果可作为评价养护管理成效的依据。</t>
  </si>
  <si>
    <t>成果应用单位满意度</t>
  </si>
  <si>
    <t>≥90%</t>
  </si>
  <si>
    <t>11000022T000000453068-公路发展中心-北京市普通公路技术状况检测与评价</t>
  </si>
  <si>
    <t>≥1套</t>
  </si>
  <si>
    <t>1套</t>
  </si>
  <si>
    <t>效益指标
（30分）</t>
  </si>
  <si>
    <t>社会效益指标
（30分）</t>
  </si>
  <si>
    <t>取得一定效果，但效益仍可不断提升</t>
    <phoneticPr fontId="6" type="noConversion"/>
  </si>
  <si>
    <t>满意度未形成统计标准，下一步将完善使用主体满意度调查，更加科学严谨的评判满意度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</si>
</sst>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00000_ "/>
  </numFmts>
  <fonts count="12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2" fillId="0" borderId="0"/>
    <xf numFmtId="176" fontId="3" fillId="0" borderId="0" applyFont="0" applyFill="0" applyBorder="0" applyProtection="0"/>
  </cellStyleXfs>
  <cellXfs count="27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0" fontId="8" fillId="0" borderId="4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178" fontId="10" fillId="0" borderId="8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5"/>
  <sheetViews>
    <sheetView tabSelected="1" topLeftCell="D19" zoomScale="130" zoomScaleNormal="130" workbookViewId="0">
      <selection activeCell="C5" sqref="C5:I5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6" width="22.59765625" style="9" customWidth="1"/>
    <col min="7" max="7" width="12.59765625" style="13" customWidth="1"/>
    <col min="8" max="8" width="12.59765625" style="9" customWidth="1"/>
    <col min="9" max="9" width="16.265625" style="9" customWidth="1"/>
    <col min="10" max="16384" width="9" style="9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5.05" customHeight="1" x14ac:dyDescent="0.3">
      <c r="A2" s="23" t="s">
        <v>35</v>
      </c>
      <c r="B2" s="24"/>
      <c r="C2" s="24"/>
      <c r="D2" s="24"/>
      <c r="E2" s="24"/>
      <c r="F2" s="24"/>
      <c r="G2" s="24"/>
      <c r="H2" s="24"/>
      <c r="I2" s="24"/>
    </row>
    <row r="3" spans="1:9" ht="18" customHeight="1" x14ac:dyDescent="0.3">
      <c r="A3" s="25" t="s">
        <v>0</v>
      </c>
      <c r="B3" s="26"/>
      <c r="C3" s="26"/>
      <c r="D3" s="26"/>
      <c r="E3" s="26"/>
      <c r="F3" s="26"/>
      <c r="G3" s="26"/>
      <c r="H3" s="26"/>
      <c r="I3" s="26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15" t="s">
        <v>1</v>
      </c>
      <c r="B5" s="15"/>
      <c r="C5" s="16" t="s">
        <v>63</v>
      </c>
      <c r="D5" s="17"/>
      <c r="E5" s="17"/>
      <c r="F5" s="17"/>
      <c r="G5" s="17"/>
      <c r="H5" s="17"/>
      <c r="I5" s="18"/>
    </row>
    <row r="6" spans="1:9" ht="31.15" customHeight="1" x14ac:dyDescent="0.3">
      <c r="A6" s="15" t="s">
        <v>2</v>
      </c>
      <c r="B6" s="15"/>
      <c r="C6" s="15" t="s">
        <v>3</v>
      </c>
      <c r="D6" s="15"/>
      <c r="E6" s="15"/>
      <c r="F6" s="2" t="s">
        <v>4</v>
      </c>
      <c r="G6" s="15" t="s">
        <v>36</v>
      </c>
      <c r="H6" s="15"/>
      <c r="I6" s="15"/>
    </row>
    <row r="7" spans="1:9" x14ac:dyDescent="0.3">
      <c r="A7" s="15" t="s">
        <v>5</v>
      </c>
      <c r="B7" s="15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5" t="s">
        <v>12</v>
      </c>
      <c r="B8" s="15"/>
      <c r="C8" s="2" t="s">
        <v>13</v>
      </c>
      <c r="D8" s="1">
        <v>686</v>
      </c>
      <c r="E8" s="1">
        <v>686</v>
      </c>
      <c r="F8" s="1">
        <v>626.61890000000005</v>
      </c>
      <c r="G8" s="2">
        <v>10</v>
      </c>
      <c r="H8" s="4">
        <f>F8/E8</f>
        <v>0.91343862973760936</v>
      </c>
      <c r="I8" s="5">
        <f>H8*10</f>
        <v>9.1343862973760928</v>
      </c>
    </row>
    <row r="9" spans="1:9" x14ac:dyDescent="0.3">
      <c r="A9" s="21"/>
      <c r="B9" s="21"/>
      <c r="C9" s="2" t="s">
        <v>14</v>
      </c>
      <c r="D9" s="1">
        <v>686</v>
      </c>
      <c r="E9" s="1">
        <v>686</v>
      </c>
      <c r="F9" s="1">
        <v>626.61890000000005</v>
      </c>
      <c r="G9" s="2" t="s">
        <v>15</v>
      </c>
      <c r="H9" s="2" t="s">
        <v>15</v>
      </c>
      <c r="I9" s="1" t="s">
        <v>15</v>
      </c>
    </row>
    <row r="10" spans="1:9" x14ac:dyDescent="0.3">
      <c r="A10" s="21"/>
      <c r="B10" s="21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21"/>
      <c r="B11" s="21"/>
      <c r="C11" s="2" t="s">
        <v>37</v>
      </c>
      <c r="D11" s="1"/>
      <c r="E11" s="1"/>
      <c r="F11" s="14"/>
      <c r="G11" s="2" t="s">
        <v>15</v>
      </c>
      <c r="H11" s="2" t="s">
        <v>15</v>
      </c>
      <c r="I11" s="1" t="s">
        <v>15</v>
      </c>
    </row>
    <row r="12" spans="1:9" x14ac:dyDescent="0.3">
      <c r="A12" s="15" t="s">
        <v>17</v>
      </c>
      <c r="B12" s="15" t="s">
        <v>18</v>
      </c>
      <c r="C12" s="15"/>
      <c r="D12" s="15"/>
      <c r="E12" s="15"/>
      <c r="F12" s="15" t="s">
        <v>19</v>
      </c>
      <c r="G12" s="15"/>
      <c r="H12" s="15"/>
      <c r="I12" s="15"/>
    </row>
    <row r="13" spans="1:9" ht="90.95" customHeight="1" x14ac:dyDescent="0.3">
      <c r="A13" s="15"/>
      <c r="B13" s="16" t="s">
        <v>38</v>
      </c>
      <c r="C13" s="17"/>
      <c r="D13" s="17"/>
      <c r="E13" s="18"/>
      <c r="F13" s="16" t="s">
        <v>39</v>
      </c>
      <c r="G13" s="17"/>
      <c r="H13" s="17"/>
      <c r="I13" s="18"/>
    </row>
    <row r="14" spans="1:9" ht="26.25" x14ac:dyDescent="0.3">
      <c r="A14" s="15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26.25" customHeight="1" x14ac:dyDescent="0.3">
      <c r="A15" s="15"/>
      <c r="B15" s="15" t="s">
        <v>27</v>
      </c>
      <c r="C15" s="15" t="s">
        <v>28</v>
      </c>
      <c r="D15" s="6" t="s">
        <v>40</v>
      </c>
      <c r="E15" s="6" t="s">
        <v>64</v>
      </c>
      <c r="F15" s="1" t="s">
        <v>65</v>
      </c>
      <c r="G15" s="1">
        <v>7.5</v>
      </c>
      <c r="H15" s="1">
        <v>7.5</v>
      </c>
      <c r="I15" s="1"/>
    </row>
    <row r="16" spans="1:9" ht="26.25" x14ac:dyDescent="0.3">
      <c r="A16" s="15"/>
      <c r="B16" s="15"/>
      <c r="C16" s="15"/>
      <c r="D16" s="6" t="s">
        <v>41</v>
      </c>
      <c r="E16" s="6" t="s">
        <v>42</v>
      </c>
      <c r="F16" s="1" t="s">
        <v>43</v>
      </c>
      <c r="G16" s="1">
        <v>7.5</v>
      </c>
      <c r="H16" s="1">
        <v>7.5</v>
      </c>
      <c r="I16" s="1"/>
    </row>
    <row r="17" spans="1:9" ht="39.4" customHeight="1" x14ac:dyDescent="0.3">
      <c r="A17" s="15"/>
      <c r="B17" s="15"/>
      <c r="C17" s="1" t="s">
        <v>29</v>
      </c>
      <c r="D17" s="6" t="s">
        <v>44</v>
      </c>
      <c r="E17" s="7" t="s">
        <v>45</v>
      </c>
      <c r="F17" s="8">
        <v>1</v>
      </c>
      <c r="G17" s="1">
        <v>13</v>
      </c>
      <c r="H17" s="1">
        <v>13</v>
      </c>
      <c r="I17" s="1"/>
    </row>
    <row r="18" spans="1:9" ht="30" customHeight="1" x14ac:dyDescent="0.3">
      <c r="A18" s="15"/>
      <c r="B18" s="15"/>
      <c r="C18" s="15" t="s">
        <v>30</v>
      </c>
      <c r="D18" s="6" t="s">
        <v>46</v>
      </c>
      <c r="E18" s="6" t="s">
        <v>47</v>
      </c>
      <c r="F18" s="6" t="s">
        <v>48</v>
      </c>
      <c r="G18" s="1">
        <v>4</v>
      </c>
      <c r="H18" s="1">
        <v>4</v>
      </c>
      <c r="I18" s="1"/>
    </row>
    <row r="19" spans="1:9" ht="30" customHeight="1" x14ac:dyDescent="0.3">
      <c r="A19" s="15"/>
      <c r="B19" s="15"/>
      <c r="C19" s="15"/>
      <c r="D19" s="6" t="s">
        <v>49</v>
      </c>
      <c r="E19" s="6" t="s">
        <v>50</v>
      </c>
      <c r="F19" s="6" t="s">
        <v>48</v>
      </c>
      <c r="G19" s="1">
        <v>4</v>
      </c>
      <c r="H19" s="1">
        <v>4</v>
      </c>
      <c r="I19" s="1"/>
    </row>
    <row r="20" spans="1:9" ht="30" customHeight="1" x14ac:dyDescent="0.3">
      <c r="A20" s="15"/>
      <c r="B20" s="15"/>
      <c r="C20" s="15"/>
      <c r="D20" s="6" t="s">
        <v>51</v>
      </c>
      <c r="E20" s="6" t="s">
        <v>52</v>
      </c>
      <c r="F20" s="6" t="s">
        <v>53</v>
      </c>
      <c r="G20" s="1">
        <v>4</v>
      </c>
      <c r="H20" s="1">
        <v>4</v>
      </c>
      <c r="I20" s="1"/>
    </row>
    <row r="21" spans="1:9" ht="26.25" x14ac:dyDescent="0.3">
      <c r="A21" s="15"/>
      <c r="B21" s="15"/>
      <c r="C21" s="6" t="s">
        <v>31</v>
      </c>
      <c r="D21" s="6" t="s">
        <v>54</v>
      </c>
      <c r="E21" s="7" t="s">
        <v>55</v>
      </c>
      <c r="F21" s="6" t="s">
        <v>56</v>
      </c>
      <c r="G21" s="6">
        <v>10</v>
      </c>
      <c r="H21" s="6">
        <v>10</v>
      </c>
      <c r="I21" s="6"/>
    </row>
    <row r="22" spans="1:9" ht="39" customHeight="1" x14ac:dyDescent="0.3">
      <c r="A22" s="15"/>
      <c r="B22" s="19" t="s">
        <v>66</v>
      </c>
      <c r="C22" s="15" t="s">
        <v>67</v>
      </c>
      <c r="D22" s="6" t="s">
        <v>57</v>
      </c>
      <c r="E22" s="7" t="s">
        <v>45</v>
      </c>
      <c r="F22" s="8">
        <v>1</v>
      </c>
      <c r="G22" s="6">
        <v>15</v>
      </c>
      <c r="H22" s="6">
        <v>15</v>
      </c>
      <c r="I22" s="6"/>
    </row>
    <row r="23" spans="1:9" ht="39.4" x14ac:dyDescent="0.3">
      <c r="A23" s="15"/>
      <c r="B23" s="20"/>
      <c r="C23" s="15"/>
      <c r="D23" s="6" t="s">
        <v>58</v>
      </c>
      <c r="E23" s="6" t="s">
        <v>59</v>
      </c>
      <c r="F23" s="6" t="s">
        <v>60</v>
      </c>
      <c r="G23" s="6">
        <v>15</v>
      </c>
      <c r="H23" s="6">
        <f>ROUNDDOWN(G23*0.8,)</f>
        <v>12</v>
      </c>
      <c r="I23" s="6" t="s">
        <v>68</v>
      </c>
    </row>
    <row r="24" spans="1:9" ht="72.95" customHeight="1" x14ac:dyDescent="0.3">
      <c r="A24" s="1"/>
      <c r="B24" s="1" t="s">
        <v>32</v>
      </c>
      <c r="C24" s="1" t="s">
        <v>33</v>
      </c>
      <c r="D24" s="6" t="s">
        <v>61</v>
      </c>
      <c r="E24" s="6" t="s">
        <v>62</v>
      </c>
      <c r="F24" s="8">
        <v>1</v>
      </c>
      <c r="G24" s="6">
        <v>10</v>
      </c>
      <c r="H24" s="6">
        <f>ROUNDDOWN(G24*0.9,)</f>
        <v>9</v>
      </c>
      <c r="I24" s="6" t="s">
        <v>69</v>
      </c>
    </row>
    <row r="25" spans="1:9" x14ac:dyDescent="0.3">
      <c r="A25" s="15" t="s">
        <v>34</v>
      </c>
      <c r="B25" s="15"/>
      <c r="C25" s="15"/>
      <c r="D25" s="15"/>
      <c r="E25" s="15"/>
      <c r="F25" s="15"/>
      <c r="G25" s="3">
        <v>100</v>
      </c>
      <c r="H25" s="12">
        <f>I8+SUM(H15:H24)</f>
        <v>95.134386297376096</v>
      </c>
      <c r="I25" s="1"/>
    </row>
  </sheetData>
  <mergeCells count="25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3"/>
    <mergeCell ref="B15:B21"/>
    <mergeCell ref="B22:B23"/>
    <mergeCell ref="C15:C16"/>
    <mergeCell ref="C18:C20"/>
    <mergeCell ref="C22:C23"/>
  </mergeCells>
  <phoneticPr fontId="6" type="noConversion"/>
  <pageMargins left="0.7" right="0.7" top="0.75" bottom="0.75" header="0.3" footer="0.3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F722A1E142974EEE80FD69A3DBE8BD2C_12</vt:lpwstr>
  </property>
</Properties>
</file>