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31BD6664-1057-41D4-AC95-7D92B2EE9AC4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办公购置" sheetId="4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46" l="1"/>
  <c r="I8" i="46"/>
  <c r="H8" i="46"/>
</calcChain>
</file>

<file path=xl/sharedStrings.xml><?xml version="1.0" encoding="utf-8"?>
<sst xmlns="http://schemas.openxmlformats.org/spreadsheetml/2006/main" count="100" uniqueCount="88">
  <si>
    <t xml:space="preserve">项目支出绩效自评表 </t>
  </si>
  <si>
    <t>（2024年度）</t>
  </si>
  <si>
    <t>项目名称</t>
  </si>
  <si>
    <t>办公设备购置类项目</t>
  </si>
  <si>
    <t>提供材料说明</t>
  </si>
  <si>
    <t>填表说明</t>
  </si>
  <si>
    <t>主管部门</t>
  </si>
  <si>
    <t>北京市交通委员会</t>
  </si>
  <si>
    <t>实施单位</t>
  </si>
  <si>
    <t>北京市交通运输职业资格事务中心</t>
  </si>
  <si>
    <t>1.表中有公式设置的位置将自动生成结果，无须填列。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</si>
  <si>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</si>
  <si>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</si>
  <si>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</si>
  <si>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</si>
  <si>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</si>
  <si>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</si>
  <si>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</si>
  <si>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</si>
  <si>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</si>
  <si>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所属单位使用其他资金的项目应提供明细账作为佐证资料；其他项目无需提供佐证资料。</t>
  </si>
  <si>
    <t>2.年初预算数填写2024年年初预算批复数，全年预算数填写追加调整后的累计预算数，全年执行数填写截至2024年12月31日的实际执行数（2024年追加项目填写截至2025年3月的实际执行数。）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</si>
  <si>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</si>
  <si>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</si>
  <si>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</si>
  <si>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</si>
  <si>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</si>
  <si>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</si>
  <si>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</si>
  <si>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</si>
  <si>
    <t>负责本市出租汽车驾驶员、道路客运驾驶员、船员、道路危险货物运输从业人员等从业资格考试的组织工作。2024年完成行业人员约考、考试预估四万人次左右，现有无线信号检测器、身份证阅读器读卡器使用年久、设备老化，存在影响考试安全的不确定性因素。申报无线信号检测器、身份证阅读器读卡器等考试考务工作专用设备预算经费，主要保障行业职业资格考试考场安全和约考工作的顺利完成。</t>
  </si>
  <si>
    <t>负责本市出租汽车驾驶员、道路客运驾驶员、船员、道路危险货物运输从业人员等从业资格考试的组织工作。2024年完成行业人员约考、考试四万人次左右，现有无线信号检测器、身份证阅读器读卡器使用年久、设备老化，存在影响考试安全的不确定性因素。申报无线信号检测器、身份证阅读器读卡器等考试考务工作专用设备预算经费，主要保障行业职业资格考试考场安全和约考工作的顺利完成。</t>
  </si>
  <si>
    <t>证明材料，例如工作总结等资料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</si>
  <si>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</si>
  <si>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</si>
  <si>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</si>
  <si>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</si>
  <si>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</si>
  <si>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</si>
  <si>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</si>
  <si>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4.如项目完成情况未达绩效目标，需在“偏差原因分析”中说明偏离目标、不能完成目标的原因及拟采取的措施。</t>
  </si>
  <si>
    <t>数量指标</t>
  </si>
  <si>
    <t>采购数量</t>
  </si>
  <si>
    <t>≥5台/套</t>
  </si>
  <si>
    <t>4台</t>
  </si>
  <si>
    <t>根据实际工作需要，申报购置2台无线信号检测器和2台身份证阅读器读卡器。</t>
  </si>
  <si>
    <t>证明数量指标完成的材料。例如数量指标设置“参加考试司机人数”，可提供考试系统数据导出统计数据作为佐证资料</t>
  </si>
  <si>
    <t>质量指标</t>
  </si>
  <si>
    <t>设备验收合格率</t>
  </si>
  <si>
    <t>证明质量达到绩效目标的佐证材料，例如质量指标设置验收合格，可提供验收意见作为佐证资料；质量指标设置为通过专家评审会，可提供专家评审会结论作为佐证资料</t>
  </si>
  <si>
    <t>时效指标</t>
  </si>
  <si>
    <t>项目执行进度</t>
  </si>
  <si>
    <t>2024年完成采购任务</t>
  </si>
  <si>
    <t>完成采购任务</t>
  </si>
  <si>
    <t>证明项目时效符合绩效设定时间的材料，例如设置招标时间、合同签订时间，可提供招标公告、合同作为佐证资料</t>
  </si>
  <si>
    <t>经济成本指标</t>
  </si>
  <si>
    <t>设备采购成本</t>
  </si>
  <si>
    <t>≤1.294万元</t>
  </si>
  <si>
    <t>1.092万元</t>
  </si>
  <si>
    <t>购置物品时购置价格相比评审时略有调整，单价降低，节约了成本</t>
  </si>
  <si>
    <t>证明成本指标符合绩效目标设定的资料，如成本指标设置房租单价，可提供合同（合同需体现房租单价）作为佐证资料。</t>
  </si>
  <si>
    <t>社会效益指标</t>
  </si>
  <si>
    <t>设备利用率</t>
  </si>
  <si>
    <t>≥95%</t>
  </si>
  <si>
    <t>可持续影响指标</t>
  </si>
  <si>
    <t>履职基础、公共服务能力、考试考务安全得到基本保障</t>
  </si>
  <si>
    <t>≥90%</t>
  </si>
  <si>
    <t>服务对象满意度指标</t>
  </si>
  <si>
    <t>使用人员满意度</t>
  </si>
  <si>
    <t>提供调研问卷总结分析报告、调研问卷作为佐证资料</t>
  </si>
  <si>
    <t>7.如原始绩效目标未设定满意度指标，本项删除，分值纳入效益指标。</t>
  </si>
  <si>
    <t>总分</t>
  </si>
  <si>
    <t>提示：</t>
  </si>
  <si>
    <t>实际指标值</t>
  </si>
  <si>
    <t>1.实际完成值按照实际完成情况填写</t>
  </si>
  <si>
    <t>2.定量指标写具体数值</t>
  </si>
  <si>
    <t>3.定性指标要按照完成情况进行简短描述，不允许直接照搬年度指标值。</t>
  </si>
  <si>
    <t>1.绩效指标分值共计90分。根据指标完成情况，逐项计算得分，每个指标的最高得分不能超过分值权重。</t>
  </si>
  <si>
    <t>2.定量指标一般根据完成数值计算得分。完成指标的，赋满分;未完成指标的，正向指标可以按照完成率计算得分，反向指标可以按照偏差率扣除分数。</t>
  </si>
  <si>
    <t>3.如果定量指标为正向指标，即指标方向为“＞”“≥”“＝”，则得分=实际完成值÷年度指标值×指标权重。</t>
  </si>
  <si>
    <t>4.如果定量指标为反向指标，即指标方向为“&lt;”“≤”，则得分=年度指标值÷实际指标值×指标权重;或指标不得分。</t>
  </si>
  <si>
    <t>5.定性指标可以根据指标情况，采用分档打分或“是/否”打分。分为三档，如根据指标完成情况分为“达成年度指标”“部分达成年度指标并具有一定效果”“未达成年度指标且效果较差”三档，分别按照该指标对应分值区间100%-80%(含)、80%-60%(含)、60%-0%合理确定分值。</t>
  </si>
  <si>
    <t>通过项目的开展，履职基础、公共服务能力、考试考务安全保障取得了一定成效，但仍有提升空间，有待进一步完善。</t>
  </si>
  <si>
    <r>
      <t xml:space="preserve">产出指标
</t>
    </r>
    <r>
      <rPr>
        <sz val="10.5"/>
        <color rgb="FF000000"/>
        <rFont val="宋体"/>
        <family val="3"/>
        <charset val="134"/>
      </rPr>
      <t>（40分）</t>
    </r>
  </si>
  <si>
    <r>
      <t xml:space="preserve">5.分值设定及填报要求：
</t>
    </r>
    <r>
      <rPr>
        <sz val="10.5"/>
        <color rgb="FFFF0000"/>
        <rFont val="宋体"/>
        <family val="3"/>
        <charset val="134"/>
      </rPr>
      <t>①预算执行情况及二级指标分值固定，不能增减；三级指标分值需平均分配，不能整除的按照334比例分配。</t>
    </r>
    <r>
      <rPr>
        <sz val="10.5"/>
        <rFont val="宋体"/>
        <family val="3"/>
        <charset val="134"/>
      </rPr>
      <t xml:space="preserve">
②定量指标得分根据完成比例乘以指标分值得出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
③定性指标得分根据指标完成情况分为：根据指标完成情况分为达成年度指标、部分达成年度指标且有一定效果、未达成年度指标且效果较差3档，分别按照该指标对应分值区间100%-80%（含80%）、80-60%（含60%）、60%-0%合理确定分值。
</t>
    </r>
  </si>
  <si>
    <r>
      <t xml:space="preserve">成本指标
</t>
    </r>
    <r>
      <rPr>
        <sz val="10.5"/>
        <color rgb="FF000000"/>
        <rFont val="宋体"/>
        <family val="3"/>
        <charset val="134"/>
      </rPr>
      <t>（10分）</t>
    </r>
  </si>
  <si>
    <r>
      <t xml:space="preserve">效益指标
</t>
    </r>
    <r>
      <rPr>
        <sz val="10.5"/>
        <color rgb="FF000000"/>
        <rFont val="宋体"/>
        <family val="3"/>
        <charset val="134"/>
      </rPr>
      <t>（30分）</t>
    </r>
  </si>
  <si>
    <r>
      <t xml:space="preserve">满意度指标
</t>
    </r>
    <r>
      <rPr>
        <sz val="10.5"/>
        <color rgb="FF000000"/>
        <rFont val="宋体"/>
        <family val="3"/>
        <charset val="134"/>
      </rPr>
      <t>（10分）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</si>
</sst>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_(* #,##0.00_);_(* \(#,##0.00\);_(* &quot;-&quot;??_);_(@_)"/>
    <numFmt numFmtId="179" formatCode="_ \¥* #,##0.00_ ;_ \¥* \-#,##0.00_ ;_ \¥* &quot;-&quot;??_ ;_ @_ "/>
  </numFmts>
  <fonts count="14" x14ac:knownFonts="1">
    <font>
      <sz val="11"/>
      <color theme="1"/>
      <name val="宋体"/>
      <charset val="134"/>
      <scheme val="minor"/>
    </font>
    <font>
      <sz val="10.5"/>
      <color theme="1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0.5"/>
      <color indexed="8"/>
      <name val="宋体"/>
      <family val="3"/>
      <charset val="134"/>
    </font>
    <font>
      <sz val="14"/>
      <color theme="1"/>
      <name val="宋体"/>
      <family val="3"/>
      <charset val="134"/>
    </font>
    <font>
      <sz val="10.5"/>
      <name val="宋体"/>
      <family val="3"/>
      <charset val="134"/>
    </font>
    <font>
      <sz val="10.5"/>
      <color rgb="FFFF0000"/>
      <name val="宋体"/>
      <family val="3"/>
      <charset val="134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0.5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63377788628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6">
    <xf numFmtId="0" fontId="0" fillId="0" borderId="0">
      <alignment vertical="center"/>
    </xf>
    <xf numFmtId="177" fontId="10" fillId="0" borderId="0" applyFont="0" applyFill="0" applyBorder="0" applyProtection="0"/>
    <xf numFmtId="0" fontId="12" fillId="0" borderId="0"/>
    <xf numFmtId="0" fontId="10" fillId="0" borderId="0"/>
    <xf numFmtId="0" fontId="12" fillId="0" borderId="0"/>
    <xf numFmtId="0" fontId="12" fillId="0" borderId="0">
      <alignment vertical="center"/>
    </xf>
    <xf numFmtId="0" fontId="7" fillId="0" borderId="0"/>
    <xf numFmtId="0" fontId="12" fillId="0" borderId="0"/>
    <xf numFmtId="0" fontId="10" fillId="0" borderId="0">
      <alignment vertical="center"/>
    </xf>
    <xf numFmtId="0" fontId="9" fillId="0" borderId="0"/>
    <xf numFmtId="0" fontId="7" fillId="0" borderId="0"/>
    <xf numFmtId="0" fontId="12" fillId="0" borderId="0"/>
    <xf numFmtId="0" fontId="8" fillId="0" borderId="0"/>
    <xf numFmtId="0" fontId="7" fillId="0" borderId="0"/>
    <xf numFmtId="0" fontId="12" fillId="0" borderId="0">
      <alignment vertical="center"/>
    </xf>
    <xf numFmtId="0" fontId="7" fillId="0" borderId="0"/>
  </cellStyleXfs>
  <cellXfs count="5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2" xfId="15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10" fontId="5" fillId="0" borderId="5" xfId="0" applyNumberFormat="1" applyFont="1" applyBorder="1" applyAlignment="1">
      <alignment horizontal="center" vertical="center" wrapText="1"/>
    </xf>
    <xf numFmtId="0" fontId="5" fillId="2" borderId="2" xfId="15" applyFont="1" applyFill="1" applyBorder="1" applyAlignment="1">
      <alignment horizontal="center" vertical="center" wrapText="1"/>
    </xf>
    <xf numFmtId="9" fontId="5" fillId="2" borderId="2" xfId="15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 wrapText="1"/>
    </xf>
    <xf numFmtId="179" fontId="1" fillId="3" borderId="5" xfId="0" applyNumberFormat="1" applyFont="1" applyFill="1" applyBorder="1" applyAlignment="1">
      <alignment horizontal="center" vertical="center" wrapText="1"/>
    </xf>
    <xf numFmtId="179" fontId="1" fillId="3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15" applyFont="1" applyBorder="1" applyAlignment="1">
      <alignment horizontal="center" vertical="center" wrapText="1"/>
    </xf>
    <xf numFmtId="0" fontId="3" fillId="0" borderId="6" xfId="15" applyFont="1" applyBorder="1" applyAlignment="1">
      <alignment horizontal="center" vertical="center" wrapText="1"/>
    </xf>
    <xf numFmtId="0" fontId="3" fillId="0" borderId="7" xfId="15" applyFont="1" applyBorder="1" applyAlignment="1">
      <alignment horizontal="center" vertical="center" wrapText="1"/>
    </xf>
    <xf numFmtId="179" fontId="1" fillId="3" borderId="5" xfId="0" applyNumberFormat="1" applyFont="1" applyFill="1" applyBorder="1" applyAlignment="1">
      <alignment horizontal="center" vertical="center" wrapText="1"/>
    </xf>
    <xf numFmtId="179" fontId="1" fillId="3" borderId="6" xfId="0" applyNumberFormat="1" applyFont="1" applyFill="1" applyBorder="1" applyAlignment="1">
      <alignment horizontal="center" vertical="center" wrapText="1"/>
    </xf>
    <xf numFmtId="179" fontId="1" fillId="3" borderId="7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</cellXfs>
  <cellStyles count="16">
    <cellStyle name="常规" xfId="0" builtinId="0"/>
    <cellStyle name="常规 2" xfId="15" xr:uid="{00000000-0005-0000-0000-00003C000000}"/>
    <cellStyle name="常规 2 2" xfId="10" xr:uid="{00000000-0005-0000-0000-000026000000}"/>
    <cellStyle name="常规 2 2 2" xfId="6" xr:uid="{00000000-0005-0000-0000-000006000000}"/>
    <cellStyle name="常规 2 3" xfId="13" xr:uid="{00000000-0005-0000-0000-00002D000000}"/>
    <cellStyle name="常规 2 4" xfId="5" xr:uid="{00000000-0005-0000-0000-000005000000}"/>
    <cellStyle name="常规 3" xfId="14" xr:uid="{00000000-0005-0000-0000-000030000000}"/>
    <cellStyle name="常规 4" xfId="7" xr:uid="{00000000-0005-0000-0000-000015000000}"/>
    <cellStyle name="常规 4 2" xfId="4" xr:uid="{00000000-0005-0000-0000-000004000000}"/>
    <cellStyle name="常规 4 2 3" xfId="11" xr:uid="{00000000-0005-0000-0000-00002A000000}"/>
    <cellStyle name="常规 4 3" xfId="3" xr:uid="{00000000-0005-0000-0000-000003000000}"/>
    <cellStyle name="常规 4 4" xfId="2" xr:uid="{00000000-0005-0000-0000-000002000000}"/>
    <cellStyle name="常规 5" xfId="8" xr:uid="{00000000-0005-0000-0000-000019000000}"/>
    <cellStyle name="常规 6" xfId="9" xr:uid="{00000000-0005-0000-0000-000025000000}"/>
    <cellStyle name="常规 7" xfId="12" xr:uid="{00000000-0005-0000-0000-00002C000000}"/>
    <cellStyle name="千位分隔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54"/>
  <sheetViews>
    <sheetView tabSelected="1" zoomScale="84" zoomScaleNormal="84" workbookViewId="0">
      <selection activeCell="P15" sqref="P15"/>
    </sheetView>
  </sheetViews>
  <sheetFormatPr defaultColWidth="9" defaultRowHeight="13.15" x14ac:dyDescent="0.3"/>
  <cols>
    <col min="1" max="1" width="4.1328125" style="1" customWidth="1"/>
    <col min="2" max="2" width="12.3984375" style="1" customWidth="1"/>
    <col min="3" max="3" width="18.59765625" style="1" customWidth="1"/>
    <col min="4" max="4" width="19" style="1" customWidth="1"/>
    <col min="5" max="5" width="14" style="1" customWidth="1"/>
    <col min="6" max="6" width="15.86328125" style="1" customWidth="1"/>
    <col min="7" max="7" width="12.59765625" style="2" customWidth="1"/>
    <col min="8" max="8" width="13.3984375" style="1" customWidth="1"/>
    <col min="9" max="9" width="20" style="1" customWidth="1"/>
    <col min="10" max="10" width="29.73046875" style="1" hidden="1" customWidth="1"/>
    <col min="11" max="11" width="32.73046875" style="1" hidden="1" customWidth="1"/>
    <col min="12" max="16384" width="9" style="1"/>
  </cols>
  <sheetData>
    <row r="1" spans="1:11" x14ac:dyDescent="0.3">
      <c r="A1" s="28"/>
      <c r="B1" s="28"/>
      <c r="C1" s="28"/>
      <c r="D1" s="28"/>
      <c r="E1" s="28"/>
      <c r="F1" s="28"/>
      <c r="G1" s="28"/>
    </row>
    <row r="2" spans="1:11" ht="25.05" customHeight="1" x14ac:dyDescent="0.3">
      <c r="A2" s="29" t="s">
        <v>0</v>
      </c>
      <c r="B2" s="30"/>
      <c r="C2" s="30"/>
      <c r="D2" s="30"/>
      <c r="E2" s="30"/>
      <c r="F2" s="30"/>
      <c r="G2" s="30"/>
      <c r="H2" s="30"/>
      <c r="I2" s="30"/>
      <c r="J2" s="31"/>
      <c r="K2" s="31"/>
    </row>
    <row r="3" spans="1:11" ht="18" customHeight="1" x14ac:dyDescent="0.3">
      <c r="A3" s="32" t="s">
        <v>1</v>
      </c>
      <c r="B3" s="33"/>
      <c r="C3" s="33"/>
      <c r="D3" s="33"/>
      <c r="E3" s="33"/>
      <c r="F3" s="33"/>
      <c r="G3" s="33"/>
      <c r="H3" s="33"/>
      <c r="I3" s="33"/>
    </row>
    <row r="4" spans="1:11" x14ac:dyDescent="0.3">
      <c r="A4" s="3"/>
      <c r="B4" s="3"/>
      <c r="C4" s="3"/>
      <c r="D4" s="3"/>
      <c r="E4" s="3"/>
      <c r="F4" s="3"/>
      <c r="G4" s="11"/>
    </row>
    <row r="5" spans="1:11" x14ac:dyDescent="0.3">
      <c r="A5" s="34" t="s">
        <v>2</v>
      </c>
      <c r="B5" s="34"/>
      <c r="C5" s="35" t="s">
        <v>3</v>
      </c>
      <c r="D5" s="36"/>
      <c r="E5" s="36"/>
      <c r="F5" s="36"/>
      <c r="G5" s="36"/>
      <c r="H5" s="36"/>
      <c r="I5" s="37"/>
      <c r="J5" s="20" t="s">
        <v>4</v>
      </c>
      <c r="K5" s="20" t="s">
        <v>5</v>
      </c>
    </row>
    <row r="6" spans="1:11" x14ac:dyDescent="0.3">
      <c r="A6" s="34" t="s">
        <v>6</v>
      </c>
      <c r="B6" s="34"/>
      <c r="C6" s="38" t="s">
        <v>7</v>
      </c>
      <c r="D6" s="38"/>
      <c r="E6" s="38"/>
      <c r="F6" s="5" t="s">
        <v>8</v>
      </c>
      <c r="G6" s="38" t="s">
        <v>9</v>
      </c>
      <c r="H6" s="38"/>
      <c r="I6" s="38"/>
      <c r="J6" s="21"/>
      <c r="K6" s="50" t="s">
        <v>10</v>
      </c>
    </row>
    <row r="7" spans="1:11" x14ac:dyDescent="0.3">
      <c r="A7" s="34" t="s">
        <v>11</v>
      </c>
      <c r="B7" s="34"/>
      <c r="C7" s="7"/>
      <c r="D7" s="4" t="s">
        <v>12</v>
      </c>
      <c r="E7" s="7" t="s">
        <v>13</v>
      </c>
      <c r="F7" s="7" t="s">
        <v>14</v>
      </c>
      <c r="G7" s="7" t="s">
        <v>15</v>
      </c>
      <c r="H7" s="7" t="s">
        <v>16</v>
      </c>
      <c r="I7" s="4" t="s">
        <v>17</v>
      </c>
      <c r="J7" s="21"/>
      <c r="K7" s="51"/>
    </row>
    <row r="8" spans="1:11" x14ac:dyDescent="0.3">
      <c r="A8" s="34" t="s">
        <v>18</v>
      </c>
      <c r="B8" s="34"/>
      <c r="C8" s="7" t="s">
        <v>19</v>
      </c>
      <c r="D8" s="6">
        <v>1.294</v>
      </c>
      <c r="E8" s="6">
        <v>1.294</v>
      </c>
      <c r="F8" s="6">
        <v>1.0920000000000001</v>
      </c>
      <c r="G8" s="5">
        <v>10</v>
      </c>
      <c r="H8" s="12">
        <f>F8/E8</f>
        <v>0.84389489953632157</v>
      </c>
      <c r="I8" s="22">
        <f>H8*10</f>
        <v>8.4389489953632157</v>
      </c>
      <c r="J8" s="47" t="s">
        <v>20</v>
      </c>
      <c r="K8" s="50" t="s">
        <v>21</v>
      </c>
    </row>
    <row r="9" spans="1:11" x14ac:dyDescent="0.3">
      <c r="A9" s="39"/>
      <c r="B9" s="39"/>
      <c r="C9" s="7" t="s">
        <v>22</v>
      </c>
      <c r="D9" s="6">
        <v>1.294</v>
      </c>
      <c r="E9" s="6">
        <v>1.294</v>
      </c>
      <c r="F9" s="6">
        <v>1.0920000000000001</v>
      </c>
      <c r="G9" s="7" t="s">
        <v>23</v>
      </c>
      <c r="H9" s="7" t="s">
        <v>23</v>
      </c>
      <c r="I9" s="4" t="s">
        <v>23</v>
      </c>
      <c r="J9" s="48"/>
      <c r="K9" s="52"/>
    </row>
    <row r="10" spans="1:11" x14ac:dyDescent="0.3">
      <c r="A10" s="39"/>
      <c r="B10" s="39"/>
      <c r="C10" s="7" t="s">
        <v>24</v>
      </c>
      <c r="D10" s="9"/>
      <c r="E10" s="9"/>
      <c r="F10" s="9"/>
      <c r="G10" s="7" t="s">
        <v>23</v>
      </c>
      <c r="H10" s="7" t="s">
        <v>23</v>
      </c>
      <c r="I10" s="4" t="s">
        <v>23</v>
      </c>
      <c r="J10" s="48"/>
      <c r="K10" s="52"/>
    </row>
    <row r="11" spans="1:11" x14ac:dyDescent="0.3">
      <c r="A11" s="39"/>
      <c r="B11" s="39"/>
      <c r="C11" s="7" t="s">
        <v>25</v>
      </c>
      <c r="D11" s="9"/>
      <c r="E11" s="9"/>
      <c r="F11" s="9"/>
      <c r="G11" s="7" t="s">
        <v>23</v>
      </c>
      <c r="H11" s="7" t="s">
        <v>23</v>
      </c>
      <c r="I11" s="4" t="s">
        <v>23</v>
      </c>
      <c r="J11" s="49"/>
      <c r="K11" s="51"/>
    </row>
    <row r="12" spans="1:11" x14ac:dyDescent="0.3">
      <c r="A12" s="34" t="s">
        <v>26</v>
      </c>
      <c r="B12" s="34" t="s">
        <v>27</v>
      </c>
      <c r="C12" s="34"/>
      <c r="D12" s="34"/>
      <c r="E12" s="34"/>
      <c r="F12" s="34" t="s">
        <v>28</v>
      </c>
      <c r="G12" s="34"/>
      <c r="H12" s="34"/>
      <c r="I12" s="34"/>
      <c r="J12" s="24"/>
      <c r="K12" s="50" t="s">
        <v>29</v>
      </c>
    </row>
    <row r="13" spans="1:11" ht="86.35" customHeight="1" x14ac:dyDescent="0.3">
      <c r="A13" s="34"/>
      <c r="B13" s="35" t="s">
        <v>30</v>
      </c>
      <c r="C13" s="36"/>
      <c r="D13" s="36"/>
      <c r="E13" s="37"/>
      <c r="F13" s="35" t="s">
        <v>31</v>
      </c>
      <c r="G13" s="36"/>
      <c r="H13" s="36"/>
      <c r="I13" s="37"/>
      <c r="J13" s="24" t="s">
        <v>32</v>
      </c>
      <c r="K13" s="51"/>
    </row>
    <row r="14" spans="1:11" ht="30" customHeight="1" x14ac:dyDescent="0.3">
      <c r="A14" s="41" t="s">
        <v>33</v>
      </c>
      <c r="B14" s="4" t="s">
        <v>34</v>
      </c>
      <c r="C14" s="4" t="s">
        <v>35</v>
      </c>
      <c r="D14" s="7" t="s">
        <v>36</v>
      </c>
      <c r="E14" s="4" t="s">
        <v>37</v>
      </c>
      <c r="F14" s="4" t="s">
        <v>38</v>
      </c>
      <c r="G14" s="7" t="s">
        <v>15</v>
      </c>
      <c r="H14" s="7" t="s">
        <v>17</v>
      </c>
      <c r="I14" s="4" t="s">
        <v>39</v>
      </c>
      <c r="J14" s="24"/>
      <c r="K14" s="25" t="s">
        <v>40</v>
      </c>
    </row>
    <row r="15" spans="1:11" ht="61.15" customHeight="1" x14ac:dyDescent="0.3">
      <c r="A15" s="42"/>
      <c r="B15" s="44" t="s">
        <v>83</v>
      </c>
      <c r="C15" s="10" t="s">
        <v>41</v>
      </c>
      <c r="D15" s="10" t="s">
        <v>42</v>
      </c>
      <c r="E15" s="13" t="s">
        <v>43</v>
      </c>
      <c r="F15" s="13" t="s">
        <v>44</v>
      </c>
      <c r="G15" s="6">
        <v>15</v>
      </c>
      <c r="H15" s="6">
        <v>12</v>
      </c>
      <c r="I15" s="6" t="s">
        <v>45</v>
      </c>
      <c r="J15" s="23" t="s">
        <v>46</v>
      </c>
      <c r="K15" s="50" t="s">
        <v>84</v>
      </c>
    </row>
    <row r="16" spans="1:11" ht="29.25" customHeight="1" x14ac:dyDescent="0.3">
      <c r="A16" s="42"/>
      <c r="B16" s="45"/>
      <c r="C16" s="10" t="s">
        <v>47</v>
      </c>
      <c r="D16" s="10" t="s">
        <v>48</v>
      </c>
      <c r="E16" s="14">
        <v>1</v>
      </c>
      <c r="F16" s="14">
        <v>1</v>
      </c>
      <c r="G16" s="6">
        <v>13</v>
      </c>
      <c r="H16" s="6">
        <v>13</v>
      </c>
      <c r="I16" s="6"/>
      <c r="J16" s="23" t="s">
        <v>49</v>
      </c>
      <c r="K16" s="52"/>
    </row>
    <row r="17" spans="1:11" ht="29.25" customHeight="1" x14ac:dyDescent="0.3">
      <c r="A17" s="42"/>
      <c r="B17" s="46"/>
      <c r="C17" s="10" t="s">
        <v>50</v>
      </c>
      <c r="D17" s="10" t="s">
        <v>51</v>
      </c>
      <c r="E17" s="13" t="s">
        <v>52</v>
      </c>
      <c r="F17" s="6" t="s">
        <v>53</v>
      </c>
      <c r="G17" s="6">
        <v>12</v>
      </c>
      <c r="H17" s="6">
        <v>12</v>
      </c>
      <c r="I17" s="6"/>
      <c r="J17" s="23" t="s">
        <v>54</v>
      </c>
      <c r="K17" s="52"/>
    </row>
    <row r="18" spans="1:11" ht="52.15" customHeight="1" x14ac:dyDescent="0.3">
      <c r="A18" s="42"/>
      <c r="B18" s="10" t="s">
        <v>85</v>
      </c>
      <c r="C18" s="10" t="s">
        <v>55</v>
      </c>
      <c r="D18" s="10" t="s">
        <v>56</v>
      </c>
      <c r="E18" s="13" t="s">
        <v>57</v>
      </c>
      <c r="F18" s="15" t="s">
        <v>58</v>
      </c>
      <c r="G18" s="15">
        <v>10</v>
      </c>
      <c r="H18" s="15">
        <v>10</v>
      </c>
      <c r="I18" s="6" t="s">
        <v>59</v>
      </c>
      <c r="J18" s="23" t="s">
        <v>60</v>
      </c>
      <c r="K18" s="52"/>
    </row>
    <row r="19" spans="1:11" ht="25.5" customHeight="1" x14ac:dyDescent="0.3">
      <c r="A19" s="42"/>
      <c r="B19" s="44" t="s">
        <v>86</v>
      </c>
      <c r="C19" s="10" t="s">
        <v>61</v>
      </c>
      <c r="D19" s="10" t="s">
        <v>62</v>
      </c>
      <c r="E19" s="13" t="s">
        <v>63</v>
      </c>
      <c r="F19" s="16">
        <v>1</v>
      </c>
      <c r="G19" s="6">
        <v>15</v>
      </c>
      <c r="H19" s="6">
        <v>15</v>
      </c>
      <c r="I19" s="6"/>
      <c r="J19" s="48"/>
      <c r="K19" s="52"/>
    </row>
    <row r="20" spans="1:11" ht="44" customHeight="1" x14ac:dyDescent="0.3">
      <c r="A20" s="42"/>
      <c r="B20" s="46"/>
      <c r="C20" s="10" t="s">
        <v>64</v>
      </c>
      <c r="D20" s="10" t="s">
        <v>65</v>
      </c>
      <c r="E20" s="13" t="s">
        <v>66</v>
      </c>
      <c r="F20" s="16">
        <v>1</v>
      </c>
      <c r="G20" s="6">
        <v>15</v>
      </c>
      <c r="H20" s="6">
        <v>15</v>
      </c>
      <c r="I20" s="6"/>
      <c r="J20" s="49"/>
      <c r="K20" s="51"/>
    </row>
    <row r="21" spans="1:11" ht="49.35" customHeight="1" x14ac:dyDescent="0.3">
      <c r="A21" s="43"/>
      <c r="B21" s="10" t="s">
        <v>87</v>
      </c>
      <c r="C21" s="10" t="s">
        <v>67</v>
      </c>
      <c r="D21" s="10" t="s">
        <v>68</v>
      </c>
      <c r="E21" s="13" t="s">
        <v>66</v>
      </c>
      <c r="F21" s="16">
        <v>1</v>
      </c>
      <c r="G21" s="6">
        <v>10</v>
      </c>
      <c r="H21" s="6">
        <v>10</v>
      </c>
      <c r="I21" s="6"/>
      <c r="J21" s="24" t="s">
        <v>69</v>
      </c>
      <c r="K21" s="26" t="s">
        <v>70</v>
      </c>
    </row>
    <row r="22" spans="1:11" ht="17.75" customHeight="1" x14ac:dyDescent="0.3">
      <c r="A22" s="34" t="s">
        <v>71</v>
      </c>
      <c r="B22" s="34"/>
      <c r="C22" s="34"/>
      <c r="D22" s="34"/>
      <c r="E22" s="34"/>
      <c r="F22" s="34"/>
      <c r="G22" s="17">
        <v>100</v>
      </c>
      <c r="H22" s="18">
        <f>I8+SUM(H15:H21)</f>
        <v>95.438948995363219</v>
      </c>
      <c r="I22" s="4"/>
      <c r="J22" s="27"/>
      <c r="K22" s="8"/>
    </row>
    <row r="24" spans="1:11" hidden="1" x14ac:dyDescent="0.3">
      <c r="D24" s="1" t="s">
        <v>72</v>
      </c>
      <c r="E24" s="1" t="s">
        <v>73</v>
      </c>
      <c r="F24" s="19" t="s">
        <v>74</v>
      </c>
    </row>
    <row r="25" spans="1:11" hidden="1" x14ac:dyDescent="0.3">
      <c r="F25" s="19" t="s">
        <v>75</v>
      </c>
    </row>
    <row r="26" spans="1:11" hidden="1" x14ac:dyDescent="0.3">
      <c r="F26" s="19" t="s">
        <v>76</v>
      </c>
    </row>
    <row r="27" spans="1:11" hidden="1" x14ac:dyDescent="0.3"/>
    <row r="28" spans="1:11" hidden="1" x14ac:dyDescent="0.3">
      <c r="E28" s="1" t="s">
        <v>15</v>
      </c>
    </row>
    <row r="29" spans="1:11" hidden="1" x14ac:dyDescent="0.3">
      <c r="F29" s="31" t="s">
        <v>77</v>
      </c>
      <c r="G29" s="31"/>
      <c r="H29" s="31"/>
      <c r="I29" s="31"/>
      <c r="J29" s="31"/>
    </row>
    <row r="30" spans="1:11" hidden="1" x14ac:dyDescent="0.3">
      <c r="F30" s="31" t="s">
        <v>78</v>
      </c>
      <c r="G30" s="31"/>
      <c r="H30" s="31"/>
      <c r="I30" s="31"/>
      <c r="J30" s="31"/>
    </row>
    <row r="31" spans="1:11" hidden="1" x14ac:dyDescent="0.3">
      <c r="F31" s="40" t="s">
        <v>79</v>
      </c>
      <c r="G31" s="40"/>
      <c r="H31" s="40"/>
      <c r="I31" s="40"/>
      <c r="J31" s="40"/>
    </row>
    <row r="32" spans="1:11" hidden="1" x14ac:dyDescent="0.3">
      <c r="F32" s="31" t="s">
        <v>80</v>
      </c>
      <c r="G32" s="40"/>
      <c r="H32" s="40"/>
      <c r="I32" s="40"/>
      <c r="J32" s="40"/>
    </row>
    <row r="33" spans="6:10" hidden="1" x14ac:dyDescent="0.3">
      <c r="F33" s="31" t="s">
        <v>81</v>
      </c>
      <c r="G33" s="40"/>
      <c r="H33" s="40"/>
      <c r="I33" s="40"/>
      <c r="J33" s="40"/>
    </row>
    <row r="54" spans="9:9" x14ac:dyDescent="0.3">
      <c r="I54" s="1" t="s">
        <v>82</v>
      </c>
    </row>
  </sheetData>
  <mergeCells count="35">
    <mergeCell ref="J8:J11"/>
    <mergeCell ref="J19:J20"/>
    <mergeCell ref="K6:K7"/>
    <mergeCell ref="K8:K11"/>
    <mergeCell ref="K12:K13"/>
    <mergeCell ref="K15:K18"/>
    <mergeCell ref="K19:K20"/>
    <mergeCell ref="F31:J31"/>
    <mergeCell ref="F32:J32"/>
    <mergeCell ref="F33:J33"/>
    <mergeCell ref="A12:A13"/>
    <mergeCell ref="A14:A21"/>
    <mergeCell ref="B15:B17"/>
    <mergeCell ref="B19:B20"/>
    <mergeCell ref="B13:E13"/>
    <mergeCell ref="F13:I13"/>
    <mergeCell ref="A22:F22"/>
    <mergeCell ref="F29:J29"/>
    <mergeCell ref="F30:J30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J2:K2"/>
    <mergeCell ref="A3:I3"/>
    <mergeCell ref="A5:B5"/>
    <mergeCell ref="C5:I5"/>
  </mergeCells>
  <phoneticPr fontId="13" type="noConversion"/>
  <printOptions horizontalCentered="1"/>
  <pageMargins left="0.39370078740157499" right="0.39370078740157499" top="0.39370078740157499" bottom="0.39370078740157499" header="0.31496062992126" footer="0.31496062992126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办公购置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2025-04-10T23:46:00Z</cp:lastPrinted>
  <dcterms:created xsi:type="dcterms:W3CDTF">2018-03-28T22:56:00Z</dcterms:created>
  <dcterms:modified xsi:type="dcterms:W3CDTF">2025-08-27T01:47:56Z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