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FCF2E82B-E8A0-432E-95E7-74B34346FA3E}"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8" i="45" s="1"/>
</calcChain>
</file>

<file path=xl/sharedStrings.xml><?xml version="1.0" encoding="utf-8"?>
<sst xmlns="http://schemas.openxmlformats.org/spreadsheetml/2006/main" count="89" uniqueCount="78">
  <si>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</si>
  <si>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</si>
  <si>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</si>
  <si>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</si>
  <si>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</si>
  <si>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</si>
  <si>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</si>
  <si>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</si>
  <si>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</si>
  <si>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</si>
  <si>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</si>
  <si>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</si>
  <si>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</si>
  <si>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</si>
  <si>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</si>
  <si>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</si>
  <si>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</si>
  <si>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</si>
  <si>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</si>
  <si>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</si>
  <si>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</si>
  <si>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 xml:space="preserve">      上年结转资金</t>
  </si>
  <si>
    <t>预期目标</t>
  </si>
  <si>
    <t>实际完成情况</t>
  </si>
  <si>
    <t>年度指标值</t>
  </si>
  <si>
    <t>实际完成值</t>
  </si>
  <si>
    <t>产
出
指
标
(50分)</t>
  </si>
  <si>
    <t>数量指标
（15分）</t>
  </si>
  <si>
    <t>质量指标
（13分）</t>
  </si>
  <si>
    <t>时效指标
（12分）</t>
  </si>
  <si>
    <t>成本指标
（10分）</t>
  </si>
  <si>
    <t>北京市交通委员会</t>
  </si>
  <si>
    <t>（2024年度）</t>
  </si>
  <si>
    <t xml:space="preserve">      其他资金</t>
  </si>
  <si>
    <t xml:space="preserve">项目支出绩效自评表 </t>
  </si>
  <si>
    <t>11000025T000003445039-轨道车辆故障预测及远程诊断实训教学设备及数字教学资源建设</t>
  </si>
  <si>
    <t>北京交通运输职业学院</t>
  </si>
  <si>
    <t>以城市轨道交通车辆智能运维领域真实的岗位职责、工作环境、工作任务、工作流程为依托，编写轨道车辆故障预测与远程诊断课程教材，在此基础上建设城市轨道交通车辆故障预测与远程诊断领域列车PHM整体平台、客室车门PHM系统、弓网在线检测系统、走行部PHM系统等相关实训教学系统，开发配套数字化资源。为北京市轨道交通行业培养具备智能运维知识和能力，能够完成车辆故障预测及远程诊断相关工作的复合型高素质技能人才，支撑北京市轨道交通行业运维数字化转型，促进智能运维、列车状态在线监测、城轨车辆全生命周期管控等新质生产力在日常生产中的顺畅应用；进一步提高我校城轨专业群人才培养与行业人才需求的契合度，提升专业群数字化教学水平，进一步夯实专业群在全国城轨职业教育领域的领先地位。</t>
  </si>
  <si>
    <t>平台建设主要系统的数量</t>
  </si>
  <si>
    <t>新增资源数量数字互动教学模块资源</t>
  </si>
  <si>
    <t>新增资源数量二维动画数字资源</t>
  </si>
  <si>
    <t>新增资源数量三维动画数字资源</t>
  </si>
  <si>
    <t>项目整体验收合格率</t>
  </si>
  <si>
    <t>≥3个</t>
  </si>
  <si>
    <t>3个</t>
  </si>
  <si>
    <t>≥55个</t>
  </si>
  <si>
    <t>≥4045秒</t>
  </si>
  <si>
    <t>≥6030秒</t>
  </si>
  <si>
    <t>项目完成及时率</t>
  </si>
  <si>
    <t>项目总支出数</t>
  </si>
  <si>
    <t>其中城轨客室车门PHM故障预测及远程诊断实训系统支出数</t>
  </si>
  <si>
    <t>其中行走部PHM系统支出数</t>
  </si>
  <si>
    <t>其中城轨弓网在线检测系统支出数</t>
  </si>
  <si>
    <t>≤573.7327万元</t>
  </si>
  <si>
    <t>效益指标（40分）</t>
  </si>
  <si>
    <t>经济、社会、生态、可持续影响效益指标（40分）</t>
  </si>
  <si>
    <t>平台预计可使用年限</t>
  </si>
  <si>
    <t>建成后每年培养专业技能人数</t>
  </si>
  <si>
    <t>利用项目建设成果，将进一步强化城轨教学实训建设，提升学院轨道车辆专业的人才培养水平，提升学院办学能力</t>
  </si>
  <si>
    <t>≥8年</t>
  </si>
  <si>
    <t>≥210人</t>
  </si>
  <si>
    <t>已完成利用项目建设成果、进一步强化城轨教学实训建设，提升学院轨道车辆专业的人才培养水平、提升学院办学能力的目标，达成年度指标</t>
  </si>
  <si>
    <t>≤38.66万元</t>
  </si>
  <si>
    <t>≤55.99万元</t>
  </si>
  <si>
    <t>≤71.7797万元</t>
  </si>
  <si>
    <t>33.594万元</t>
  </si>
  <si>
    <t>23.196万元</t>
  </si>
  <si>
    <t>42.9642万元</t>
  </si>
  <si>
    <t>344.136万元</t>
  </si>
  <si>
    <t>项目实施效果</t>
  </si>
  <si>
    <t>100%（2024年开展平台建设工作，其中2024年12月份完成招投标工作，2025年6月完成项目整体验收工作）</t>
  </si>
  <si>
    <t>92个</t>
  </si>
  <si>
    <t>12840秒</t>
  </si>
  <si>
    <t>10年</t>
  </si>
  <si>
    <t>100%（2025年4月完成验收）</t>
  </si>
  <si>
    <t>100%（2024年开展平台建设工作，其中2024年12月份完成招投标工作，2025年4月完成项目整体验收工作）</t>
  </si>
  <si>
    <t>已完成建设城市轨道交通车辆故障预测与远程诊断领域列车PHM整体平台、客室车门PHM系统、弓网在线检测系统、走行部PHM系统等相关实训教学系统，开发配套数字化资源的目标，我校城轨专业群人才培养与行业人才需求的契合度以及专业群数字化教学水平得到提升。</t>
    <phoneticPr fontId="8" type="noConversion"/>
  </si>
  <si>
    <t>已经完成指标并取得一定效果，效益可进一步提升。</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</si>
</sst>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_(* #,##0.00_);_(* \(#,##0.00\);_(* &quot;-&quot;??_);_(@_)"/>
    <numFmt numFmtId="177" formatCode="0.00_ "/>
    <numFmt numFmtId="178" formatCode="0.000000_ "/>
  </numFmts>
  <fonts count="13"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0.5"/>
      <color theme="1"/>
      <name val="宋体"/>
      <family val="3"/>
      <charset val="134"/>
      <scheme val="minor"/>
    </font>
    <font>
      <sz val="10.5"/>
      <color indexed="8"/>
      <name val="宋体"/>
      <family val="3"/>
      <charset val="134"/>
    </font>
    <font>
      <sz val="10.5"/>
      <name val="宋体"/>
      <family val="3"/>
      <charset val="134"/>
      <scheme val="minor"/>
    </font>
    <font>
      <sz val="10.5"/>
      <color indexed="8"/>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6">
    <xf numFmtId="0" fontId="0" fillId="0" borderId="0">
      <alignment vertical="center"/>
    </xf>
    <xf numFmtId="0" fontId="7" fillId="0" borderId="0"/>
    <xf numFmtId="0" fontId="5" fillId="0" borderId="0"/>
    <xf numFmtId="0" fontId="4" fillId="0" borderId="0"/>
    <xf numFmtId="0" fontId="4" fillId="0" borderId="0"/>
    <xf numFmtId="0" fontId="4" fillId="0" borderId="0"/>
    <xf numFmtId="0" fontId="4" fillId="0" borderId="0"/>
    <xf numFmtId="0" fontId="7" fillId="0" borderId="0">
      <alignment vertical="center"/>
    </xf>
    <xf numFmtId="0" fontId="7" fillId="0" borderId="0">
      <alignment vertical="center"/>
    </xf>
    <xf numFmtId="0" fontId="7" fillId="0" borderId="0"/>
    <xf numFmtId="176" fontId="6" fillId="0" borderId="0" applyFont="0" applyFill="0" applyBorder="0" applyProtection="0"/>
    <xf numFmtId="0" fontId="7" fillId="0" borderId="0"/>
    <xf numFmtId="0" fontId="6" fillId="0" borderId="0"/>
    <xf numFmtId="0" fontId="6" fillId="0" borderId="0">
      <alignment vertical="center"/>
    </xf>
    <xf numFmtId="0" fontId="2" fillId="0" borderId="0"/>
    <xf numFmtId="0" fontId="7" fillId="0" borderId="0"/>
  </cellStyleXfs>
  <cellXfs count="31">
    <xf numFmtId="0" fontId="0" fillId="0" borderId="0" xfId="0">
      <alignment vertical="center"/>
    </xf>
    <xf numFmtId="0" fontId="9" fillId="0" borderId="1" xfId="0" applyFont="1" applyBorder="1" applyAlignment="1">
      <alignment horizontal="center" vertical="center" wrapText="1"/>
    </xf>
    <xf numFmtId="177" fontId="9"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177" fontId="11" fillId="0" borderId="2" xfId="0" applyNumberFormat="1" applyFont="1" applyBorder="1" applyAlignment="1">
      <alignment horizontal="center" vertical="center" wrapText="1"/>
    </xf>
    <xf numFmtId="0" fontId="11" fillId="0" borderId="6" xfId="0" applyFont="1" applyBorder="1" applyAlignment="1">
      <alignment horizontal="center" vertical="center" wrapText="1"/>
    </xf>
    <xf numFmtId="10" fontId="11"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177" fontId="9" fillId="0" borderId="2" xfId="0" applyNumberFormat="1" applyFont="1" applyBorder="1" applyAlignment="1">
      <alignment horizontal="center" vertical="center" wrapText="1"/>
    </xf>
    <xf numFmtId="0" fontId="9" fillId="0" borderId="0" xfId="0" applyFont="1" applyAlignment="1">
      <alignment horizontal="center" vertical="center"/>
    </xf>
    <xf numFmtId="177" fontId="9" fillId="0" borderId="0" xfId="0" applyNumberFormat="1" applyFont="1" applyAlignment="1">
      <alignment horizontal="center" vertical="center" wrapText="1"/>
    </xf>
    <xf numFmtId="10" fontId="11" fillId="0" borderId="6" xfId="0" applyNumberFormat="1" applyFont="1" applyBorder="1" applyAlignment="1">
      <alignment horizontal="center" vertical="center" wrapText="1"/>
    </xf>
    <xf numFmtId="0" fontId="11" fillId="0" borderId="2" xfId="15" applyFont="1" applyBorder="1" applyAlignment="1">
      <alignment horizontal="center" vertical="center" wrapText="1"/>
    </xf>
    <xf numFmtId="9" fontId="11" fillId="0" borderId="6" xfId="0" applyNumberFormat="1" applyFont="1" applyBorder="1" applyAlignment="1">
      <alignment horizontal="center" vertical="center" wrapText="1"/>
    </xf>
    <xf numFmtId="57" fontId="11" fillId="0" borderId="2" xfId="0" applyNumberFormat="1" applyFont="1" applyBorder="1" applyAlignment="1">
      <alignment horizontal="center" vertical="center" wrapText="1"/>
    </xf>
    <xf numFmtId="178" fontId="9" fillId="0" borderId="0" xfId="0" applyNumberFormat="1" applyFont="1" applyAlignment="1">
      <alignment horizontal="center" vertical="center"/>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2" fillId="0" borderId="2" xfId="0" applyFont="1" applyBorder="1" applyAlignment="1">
      <alignment horizontal="center" vertical="center" wrapText="1"/>
    </xf>
    <xf numFmtId="0" fontId="9" fillId="0" borderId="0" xfId="0" applyFont="1" applyAlignment="1">
      <alignment horizontal="center" vertical="center"/>
    </xf>
    <xf numFmtId="0" fontId="3" fillId="0" borderId="0" xfId="0" applyFont="1" applyAlignment="1">
      <alignment horizontal="center" vertical="center" wrapText="1"/>
    </xf>
    <xf numFmtId="0" fontId="10" fillId="0" borderId="0" xfId="0" applyFont="1" applyAlignment="1">
      <alignment horizontal="center" vertical="center" wrapText="1"/>
    </xf>
    <xf numFmtId="0" fontId="1" fillId="0" borderId="0" xfId="0" applyFont="1" applyAlignment="1">
      <alignment horizontal="center" vertical="center" wrapText="1"/>
    </xf>
    <xf numFmtId="0" fontId="9" fillId="0" borderId="0" xfId="0" applyFont="1" applyAlignment="1">
      <alignment horizontal="center" vertical="center" wrapText="1"/>
    </xf>
  </cellXfs>
  <cellStyles count="16">
    <cellStyle name="常规" xfId="0" builtinId="0"/>
    <cellStyle name="常规 2" xfId="6" xr:uid="{00000000-0005-0000-0000-00000B000000}"/>
    <cellStyle name="常规 2 2" xfId="4" xr:uid="{00000000-0005-0000-0000-000009000000}"/>
    <cellStyle name="常规 2 2 2" xfId="3" xr:uid="{00000000-0005-0000-0000-000008000000}"/>
    <cellStyle name="常规 2 3" xfId="5" xr:uid="{00000000-0005-0000-0000-00000A000000}"/>
    <cellStyle name="常规 2 4" xfId="7" xr:uid="{00000000-0005-0000-0000-00000C000000}"/>
    <cellStyle name="常规 3" xfId="8" xr:uid="{00000000-0005-0000-0000-00000D000000}"/>
    <cellStyle name="常规 4" xfId="9" xr:uid="{00000000-0005-0000-0000-00000E000000}"/>
    <cellStyle name="常规 4 2" xfId="11" xr:uid="{00000000-0005-0000-0000-000010000000}"/>
    <cellStyle name="常规 4 2 3" xfId="15" xr:uid="{00000000-0005-0000-0000-000014000000}"/>
    <cellStyle name="常规 4 3" xfId="12" xr:uid="{00000000-0005-0000-0000-000011000000}"/>
    <cellStyle name="常规 4 4" xfId="1" xr:uid="{00000000-0005-0000-0000-000006000000}"/>
    <cellStyle name="常规 5" xfId="13" xr:uid="{00000000-0005-0000-0000-000012000000}"/>
    <cellStyle name="常规 6" xfId="2" xr:uid="{00000000-0005-0000-0000-000007000000}"/>
    <cellStyle name="常规 7" xfId="14" xr:uid="{00000000-0005-0000-0000-000013000000}"/>
    <cellStyle name="千位分隔 2" xfId="10"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K28"/>
  <sheetViews>
    <sheetView tabSelected="1" workbookViewId="0">
      <selection activeCell="L14" sqref="L14"/>
    </sheetView>
  </sheetViews>
  <sheetFormatPr defaultColWidth="9" defaultRowHeight="13.15" x14ac:dyDescent="0.3"/>
  <cols>
    <col min="1" max="1" width="4.1328125" style="11" customWidth="1"/>
    <col min="2" max="2" width="12.3984375" style="11" customWidth="1"/>
    <col min="3" max="3" width="18.59765625" style="11" customWidth="1"/>
    <col min="4" max="4" width="19" style="11" customWidth="1"/>
    <col min="5" max="5" width="20.3984375" style="11" customWidth="1"/>
    <col min="6" max="6" width="27.265625" style="11" customWidth="1"/>
    <col min="7" max="7" width="8.73046875" style="12" customWidth="1"/>
    <col min="8" max="8" width="6.59765625" style="11" bestFit="1" customWidth="1"/>
    <col min="9" max="9" width="13.265625" style="11" customWidth="1"/>
    <col min="10" max="10" width="9" style="11"/>
    <col min="11" max="11" width="10.46484375" style="11" bestFit="1" customWidth="1"/>
    <col min="12" max="16384" width="9" style="11"/>
  </cols>
  <sheetData>
    <row r="1" spans="1:9" x14ac:dyDescent="0.3">
      <c r="A1" s="26"/>
      <c r="B1" s="26"/>
      <c r="C1" s="26"/>
      <c r="D1" s="26"/>
      <c r="E1" s="26"/>
      <c r="F1" s="26"/>
      <c r="G1" s="26"/>
    </row>
    <row r="2" spans="1:9" ht="25.05" customHeight="1" x14ac:dyDescent="0.3">
      <c r="A2" s="27" t="s">
        <v>34</v>
      </c>
      <c r="B2" s="28"/>
      <c r="C2" s="28"/>
      <c r="D2" s="28"/>
      <c r="E2" s="28"/>
      <c r="F2" s="28"/>
      <c r="G2" s="28"/>
      <c r="H2" s="28"/>
      <c r="I2" s="28"/>
    </row>
    <row r="3" spans="1:9" ht="18" customHeight="1" x14ac:dyDescent="0.3">
      <c r="A3" s="29" t="s">
        <v>32</v>
      </c>
      <c r="B3" s="30"/>
      <c r="C3" s="30"/>
      <c r="D3" s="30"/>
      <c r="E3" s="30"/>
      <c r="F3" s="30"/>
      <c r="G3" s="30"/>
      <c r="H3" s="30"/>
      <c r="I3" s="30"/>
    </row>
    <row r="4" spans="1:9" x14ac:dyDescent="0.3">
      <c r="A4" s="1"/>
      <c r="B4" s="1"/>
      <c r="C4" s="1"/>
      <c r="D4" s="1"/>
      <c r="E4" s="1"/>
      <c r="F4" s="1"/>
      <c r="G4" s="2"/>
    </row>
    <row r="5" spans="1:9" x14ac:dyDescent="0.3">
      <c r="A5" s="18" t="s">
        <v>0</v>
      </c>
      <c r="B5" s="18"/>
      <c r="C5" s="19" t="s">
        <v>35</v>
      </c>
      <c r="D5" s="20"/>
      <c r="E5" s="20"/>
      <c r="F5" s="20"/>
      <c r="G5" s="20"/>
      <c r="H5" s="20"/>
      <c r="I5" s="21"/>
    </row>
    <row r="6" spans="1:9" x14ac:dyDescent="0.3">
      <c r="A6" s="18" t="s">
        <v>11</v>
      </c>
      <c r="B6" s="18"/>
      <c r="C6" s="18" t="s">
        <v>31</v>
      </c>
      <c r="D6" s="18"/>
      <c r="E6" s="18"/>
      <c r="F6" s="4" t="s">
        <v>1</v>
      </c>
      <c r="G6" s="18" t="s">
        <v>36</v>
      </c>
      <c r="H6" s="18"/>
      <c r="I6" s="18"/>
    </row>
    <row r="7" spans="1:9" x14ac:dyDescent="0.3">
      <c r="A7" s="18" t="s">
        <v>12</v>
      </c>
      <c r="B7" s="18"/>
      <c r="C7" s="4"/>
      <c r="D7" s="3" t="s">
        <v>13</v>
      </c>
      <c r="E7" s="4" t="s">
        <v>14</v>
      </c>
      <c r="F7" s="4" t="s">
        <v>15</v>
      </c>
      <c r="G7" s="4" t="s">
        <v>8</v>
      </c>
      <c r="H7" s="4" t="s">
        <v>16</v>
      </c>
      <c r="I7" s="3" t="s">
        <v>2</v>
      </c>
    </row>
    <row r="8" spans="1:9" x14ac:dyDescent="0.3">
      <c r="A8" s="18" t="s">
        <v>17</v>
      </c>
      <c r="B8" s="18"/>
      <c r="C8" s="4" t="s">
        <v>18</v>
      </c>
      <c r="D8" s="3"/>
      <c r="E8" s="3">
        <v>573.73270000000002</v>
      </c>
      <c r="F8" s="3">
        <v>344.13600000000002</v>
      </c>
      <c r="G8" s="4">
        <v>10</v>
      </c>
      <c r="H8" s="13">
        <f>F8/E8</f>
        <v>0.59981939324706435</v>
      </c>
      <c r="I8" s="5">
        <f>H8*10</f>
        <v>5.9981939324706435</v>
      </c>
    </row>
    <row r="9" spans="1:9" x14ac:dyDescent="0.3">
      <c r="A9" s="18"/>
      <c r="B9" s="18"/>
      <c r="C9" s="4" t="s">
        <v>19</v>
      </c>
      <c r="D9" s="3"/>
      <c r="E9" s="3">
        <v>573.73270000000002</v>
      </c>
      <c r="F9" s="3">
        <v>344.13600000000002</v>
      </c>
      <c r="G9" s="4" t="s">
        <v>20</v>
      </c>
      <c r="H9" s="4" t="s">
        <v>20</v>
      </c>
      <c r="I9" s="3" t="s">
        <v>20</v>
      </c>
    </row>
    <row r="10" spans="1:9" x14ac:dyDescent="0.3">
      <c r="A10" s="18"/>
      <c r="B10" s="18"/>
      <c r="C10" s="4" t="s">
        <v>21</v>
      </c>
      <c r="D10" s="3"/>
      <c r="E10" s="3"/>
      <c r="F10" s="3"/>
      <c r="G10" s="4" t="s">
        <v>20</v>
      </c>
      <c r="H10" s="4" t="s">
        <v>20</v>
      </c>
      <c r="I10" s="3" t="s">
        <v>20</v>
      </c>
    </row>
    <row r="11" spans="1:9" x14ac:dyDescent="0.3">
      <c r="A11" s="18"/>
      <c r="B11" s="18"/>
      <c r="C11" s="4" t="s">
        <v>33</v>
      </c>
      <c r="D11" s="3"/>
      <c r="E11" s="3"/>
      <c r="F11" s="3"/>
      <c r="G11" s="4" t="s">
        <v>20</v>
      </c>
      <c r="H11" s="4" t="s">
        <v>20</v>
      </c>
      <c r="I11" s="3" t="s">
        <v>20</v>
      </c>
    </row>
    <row r="12" spans="1:9" x14ac:dyDescent="0.3">
      <c r="A12" s="18" t="s">
        <v>3</v>
      </c>
      <c r="B12" s="18" t="s">
        <v>22</v>
      </c>
      <c r="C12" s="18"/>
      <c r="D12" s="18"/>
      <c r="E12" s="18"/>
      <c r="F12" s="18" t="s">
        <v>23</v>
      </c>
      <c r="G12" s="18"/>
      <c r="H12" s="18"/>
      <c r="I12" s="18"/>
    </row>
    <row r="13" spans="1:9" ht="122.25" customHeight="1" x14ac:dyDescent="0.3">
      <c r="A13" s="18"/>
      <c r="B13" s="19" t="s">
        <v>37</v>
      </c>
      <c r="C13" s="20"/>
      <c r="D13" s="20"/>
      <c r="E13" s="21"/>
      <c r="F13" s="19" t="s">
        <v>76</v>
      </c>
      <c r="G13" s="20"/>
      <c r="H13" s="20"/>
      <c r="I13" s="21"/>
    </row>
    <row r="14" spans="1:9" ht="26.25" x14ac:dyDescent="0.3">
      <c r="A14" s="18" t="s">
        <v>4</v>
      </c>
      <c r="B14" s="3" t="s">
        <v>5</v>
      </c>
      <c r="C14" s="3" t="s">
        <v>6</v>
      </c>
      <c r="D14" s="4" t="s">
        <v>7</v>
      </c>
      <c r="E14" s="3" t="s">
        <v>24</v>
      </c>
      <c r="F14" s="3" t="s">
        <v>25</v>
      </c>
      <c r="G14" s="4" t="s">
        <v>8</v>
      </c>
      <c r="H14" s="4" t="s">
        <v>2</v>
      </c>
      <c r="I14" s="3" t="s">
        <v>10</v>
      </c>
    </row>
    <row r="15" spans="1:9" ht="26.25" x14ac:dyDescent="0.3">
      <c r="A15" s="18"/>
      <c r="B15" s="18" t="s">
        <v>26</v>
      </c>
      <c r="C15" s="18" t="s">
        <v>27</v>
      </c>
      <c r="D15" s="14" t="s">
        <v>38</v>
      </c>
      <c r="E15" s="6" t="s">
        <v>43</v>
      </c>
      <c r="F15" s="3" t="s">
        <v>44</v>
      </c>
      <c r="G15" s="3">
        <v>3</v>
      </c>
      <c r="H15" s="3">
        <v>3</v>
      </c>
      <c r="I15" s="3"/>
    </row>
    <row r="16" spans="1:9" ht="26.25" x14ac:dyDescent="0.3">
      <c r="A16" s="18"/>
      <c r="B16" s="18"/>
      <c r="C16" s="18"/>
      <c r="D16" s="14" t="s">
        <v>39</v>
      </c>
      <c r="E16" s="6" t="s">
        <v>45</v>
      </c>
      <c r="F16" s="3" t="s">
        <v>71</v>
      </c>
      <c r="G16" s="3">
        <v>4</v>
      </c>
      <c r="H16" s="3">
        <v>4</v>
      </c>
      <c r="I16" s="3"/>
    </row>
    <row r="17" spans="1:11" ht="26.25" x14ac:dyDescent="0.3">
      <c r="A17" s="18"/>
      <c r="B17" s="18"/>
      <c r="C17" s="18"/>
      <c r="D17" s="14" t="s">
        <v>40</v>
      </c>
      <c r="E17" s="6" t="s">
        <v>46</v>
      </c>
      <c r="F17" s="22" t="s">
        <v>72</v>
      </c>
      <c r="G17" s="3">
        <v>4</v>
      </c>
      <c r="H17" s="3">
        <v>4</v>
      </c>
      <c r="I17" s="3"/>
    </row>
    <row r="18" spans="1:11" ht="26.25" x14ac:dyDescent="0.3">
      <c r="A18" s="18"/>
      <c r="B18" s="18"/>
      <c r="C18" s="18"/>
      <c r="D18" s="14" t="s">
        <v>41</v>
      </c>
      <c r="E18" s="6" t="s">
        <v>47</v>
      </c>
      <c r="F18" s="24"/>
      <c r="G18" s="3">
        <v>4</v>
      </c>
      <c r="H18" s="3">
        <v>4</v>
      </c>
      <c r="I18" s="3"/>
    </row>
    <row r="19" spans="1:11" ht="26.25" x14ac:dyDescent="0.3">
      <c r="A19" s="18"/>
      <c r="B19" s="18"/>
      <c r="C19" s="3" t="s">
        <v>28</v>
      </c>
      <c r="D19" s="6" t="s">
        <v>42</v>
      </c>
      <c r="E19" s="15">
        <v>1</v>
      </c>
      <c r="F19" s="7" t="s">
        <v>74</v>
      </c>
      <c r="G19" s="6">
        <v>13</v>
      </c>
      <c r="H19" s="3">
        <v>13</v>
      </c>
      <c r="I19" s="16"/>
    </row>
    <row r="20" spans="1:11" ht="71.650000000000006" customHeight="1" x14ac:dyDescent="0.3">
      <c r="A20" s="18"/>
      <c r="B20" s="18"/>
      <c r="C20" s="3" t="s">
        <v>29</v>
      </c>
      <c r="D20" s="6" t="s">
        <v>48</v>
      </c>
      <c r="E20" s="15" t="s">
        <v>70</v>
      </c>
      <c r="F20" s="15" t="s">
        <v>75</v>
      </c>
      <c r="G20" s="6">
        <v>12</v>
      </c>
      <c r="H20" s="3">
        <v>12</v>
      </c>
      <c r="I20" s="3"/>
    </row>
    <row r="21" spans="1:11" x14ac:dyDescent="0.3">
      <c r="A21" s="18"/>
      <c r="B21" s="18"/>
      <c r="C21" s="22" t="s">
        <v>30</v>
      </c>
      <c r="D21" s="14" t="s">
        <v>49</v>
      </c>
      <c r="E21" s="6" t="s">
        <v>53</v>
      </c>
      <c r="F21" s="6" t="s">
        <v>68</v>
      </c>
      <c r="G21" s="3">
        <v>3</v>
      </c>
      <c r="H21" s="3">
        <v>3</v>
      </c>
      <c r="I21" s="3"/>
    </row>
    <row r="22" spans="1:11" ht="39.4" x14ac:dyDescent="0.3">
      <c r="A22" s="18"/>
      <c r="B22" s="18"/>
      <c r="C22" s="23"/>
      <c r="D22" s="14" t="s">
        <v>50</v>
      </c>
      <c r="E22" s="6" t="s">
        <v>63</v>
      </c>
      <c r="F22" s="3" t="s">
        <v>65</v>
      </c>
      <c r="G22" s="3">
        <v>2</v>
      </c>
      <c r="H22" s="3">
        <v>2</v>
      </c>
      <c r="I22" s="3"/>
      <c r="K22" s="17"/>
    </row>
    <row r="23" spans="1:11" ht="26.25" x14ac:dyDescent="0.3">
      <c r="A23" s="18"/>
      <c r="B23" s="18"/>
      <c r="C23" s="23"/>
      <c r="D23" s="14" t="s">
        <v>51</v>
      </c>
      <c r="E23" s="6" t="s">
        <v>62</v>
      </c>
      <c r="F23" s="3" t="s">
        <v>66</v>
      </c>
      <c r="G23" s="3">
        <v>2</v>
      </c>
      <c r="H23" s="3">
        <v>2</v>
      </c>
      <c r="I23" s="3"/>
      <c r="K23" s="17"/>
    </row>
    <row r="24" spans="1:11" ht="26.25" x14ac:dyDescent="0.3">
      <c r="A24" s="18"/>
      <c r="B24" s="18"/>
      <c r="C24" s="24"/>
      <c r="D24" s="14" t="s">
        <v>52</v>
      </c>
      <c r="E24" s="6" t="s">
        <v>64</v>
      </c>
      <c r="F24" s="3" t="s">
        <v>67</v>
      </c>
      <c r="G24" s="3">
        <v>3</v>
      </c>
      <c r="H24" s="3">
        <v>3</v>
      </c>
      <c r="I24" s="3"/>
      <c r="K24" s="17"/>
    </row>
    <row r="25" spans="1:11" x14ac:dyDescent="0.3">
      <c r="A25" s="18"/>
      <c r="B25" s="22" t="s">
        <v>54</v>
      </c>
      <c r="C25" s="18" t="s">
        <v>55</v>
      </c>
      <c r="D25" s="14" t="s">
        <v>56</v>
      </c>
      <c r="E25" s="6" t="s">
        <v>59</v>
      </c>
      <c r="F25" s="6" t="s">
        <v>73</v>
      </c>
      <c r="G25" s="3">
        <v>14</v>
      </c>
      <c r="H25" s="3">
        <v>14</v>
      </c>
      <c r="I25" s="3"/>
      <c r="K25" s="17"/>
    </row>
    <row r="26" spans="1:11" ht="26.25" x14ac:dyDescent="0.3">
      <c r="A26" s="18"/>
      <c r="B26" s="23"/>
      <c r="C26" s="18"/>
      <c r="D26" s="14" t="s">
        <v>57</v>
      </c>
      <c r="E26" s="6" t="s">
        <v>60</v>
      </c>
      <c r="F26" s="6" t="s">
        <v>60</v>
      </c>
      <c r="G26" s="3">
        <v>13</v>
      </c>
      <c r="H26" s="3">
        <v>13</v>
      </c>
      <c r="I26" s="3"/>
    </row>
    <row r="27" spans="1:11" ht="72" customHeight="1" x14ac:dyDescent="0.3">
      <c r="A27" s="18"/>
      <c r="B27" s="24"/>
      <c r="C27" s="18"/>
      <c r="D27" s="14" t="s">
        <v>69</v>
      </c>
      <c r="E27" s="6" t="s">
        <v>58</v>
      </c>
      <c r="F27" s="3" t="s">
        <v>61</v>
      </c>
      <c r="G27" s="3">
        <v>13</v>
      </c>
      <c r="H27" s="3">
        <v>9</v>
      </c>
      <c r="I27" s="3" t="s">
        <v>77</v>
      </c>
    </row>
    <row r="28" spans="1:11" x14ac:dyDescent="0.3">
      <c r="A28" s="25" t="s">
        <v>9</v>
      </c>
      <c r="B28" s="25"/>
      <c r="C28" s="25"/>
      <c r="D28" s="25"/>
      <c r="E28" s="25"/>
      <c r="F28" s="25"/>
      <c r="G28" s="9">
        <v>100</v>
      </c>
      <c r="H28" s="10">
        <f>I8+SUM(H15:H27)</f>
        <v>91.998193932470642</v>
      </c>
      <c r="I28" s="8"/>
    </row>
  </sheetData>
  <mergeCells count="26">
    <mergeCell ref="A6:B6"/>
    <mergeCell ref="C6:E6"/>
    <mergeCell ref="G6:I6"/>
    <mergeCell ref="A1:G1"/>
    <mergeCell ref="A2:I2"/>
    <mergeCell ref="A3:I3"/>
    <mergeCell ref="A5:B5"/>
    <mergeCell ref="C5:I5"/>
    <mergeCell ref="A28:F28"/>
    <mergeCell ref="A14:A27"/>
    <mergeCell ref="B15:B24"/>
    <mergeCell ref="C15:C18"/>
    <mergeCell ref="B25:B27"/>
    <mergeCell ref="C25:C27"/>
    <mergeCell ref="F17:F18"/>
    <mergeCell ref="A7:B7"/>
    <mergeCell ref="A8:B8"/>
    <mergeCell ref="A9:B9"/>
    <mergeCell ref="A10:B10"/>
    <mergeCell ref="C21:C24"/>
    <mergeCell ref="F12:I12"/>
    <mergeCell ref="B13:E13"/>
    <mergeCell ref="F13:I13"/>
    <mergeCell ref="A11:B11"/>
    <mergeCell ref="A12:A13"/>
    <mergeCell ref="B12:E12"/>
  </mergeCells>
  <phoneticPr fontId="8" type="noConversion"/>
  <dataValidations count="1">
    <dataValidation type="textLength" operator="lessThan" allowBlank="1" showInputMessage="1" showErrorMessage="1" sqref="D21" xr:uid="{00000000-0002-0000-0200-000000000000}">
      <formula1>150</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2025-04-02T08:38:24Z</cp:lastPrinted>
  <dcterms:created xsi:type="dcterms:W3CDTF">2018-03-28T06:56:00Z</dcterms:created>
  <dcterms:modified xsi:type="dcterms:W3CDTF">2025-08-27T01:47:45Z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