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3385F43B-E23D-4063-A2B9-DE9701B0D5B2}"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5" l="1"/>
  <c r="I8" i="45" s="1"/>
  <c r="H29" i="45" s="1"/>
</calcChain>
</file>

<file path=xl/sharedStrings.xml><?xml version="1.0" encoding="utf-8"?>
<sst xmlns="http://schemas.openxmlformats.org/spreadsheetml/2006/main" count="93" uniqueCount="72">
  <si>
    <t>项目名称</t>
  </si>
  <si>
    <t>实施单位</t>
  </si>
  <si>
    <t>得分</t>
  </si>
  <si>
    <t>年度总体目标</t>
  </si>
  <si>
    <t>绩效指标</t>
  </si>
  <si>
    <t>一级指标</t>
  </si>
  <si>
    <t>二级指标</t>
  </si>
  <si>
    <t>三级指标</t>
  </si>
  <si>
    <t>分值</t>
  </si>
  <si>
    <t>总分</t>
  </si>
  <si>
    <t>偏差原因分析及改进措施</t>
  </si>
  <si>
    <t>主管部门</t>
  </si>
  <si>
    <t>项目资金</t>
  </si>
  <si>
    <t>年初预算数</t>
  </si>
  <si>
    <t>全年预算数</t>
  </si>
  <si>
    <t>全年执行数</t>
  </si>
  <si>
    <t>执行率</t>
  </si>
  <si>
    <t>（万元）</t>
  </si>
  <si>
    <t>年度资金总额</t>
  </si>
  <si>
    <t>其中：当年财政拨款</t>
  </si>
  <si>
    <t>—</t>
  </si>
  <si>
    <t xml:space="preserve">      上年结转资金</t>
  </si>
  <si>
    <t>预期目标</t>
  </si>
  <si>
    <t>实际完成情况</t>
  </si>
  <si>
    <t>年度指标值</t>
  </si>
  <si>
    <t>实际完成值</t>
  </si>
  <si>
    <t>产
出
指
标
(50分)</t>
  </si>
  <si>
    <t>数量指标
（15分）</t>
  </si>
  <si>
    <t>质量指标
（13分）</t>
  </si>
  <si>
    <t>时效指标
（12分）</t>
  </si>
  <si>
    <t>成本指标
（10分）</t>
  </si>
  <si>
    <t>服务对象满意度指标（10分）</t>
  </si>
  <si>
    <t>经济、社会、生态、可持续影响效益指标（30分）</t>
  </si>
  <si>
    <t>北京市交通委员会</t>
  </si>
  <si>
    <t>（2024年度）</t>
  </si>
  <si>
    <t>效益指标（30分）</t>
  </si>
  <si>
    <t>满意度指标（10分）</t>
  </si>
  <si>
    <t xml:space="preserve">      其他资金</t>
  </si>
  <si>
    <t xml:space="preserve">项目支出绩效自评表 </t>
  </si>
  <si>
    <t>11000024T000002854863-智能车路协同技术虚拟仿真实训基地建设（滚动）</t>
  </si>
  <si>
    <t>北京交通运输职业学院</t>
  </si>
  <si>
    <t>融合多方资源，建立以学校为主导、企业协同、特色鲜明的智慧车路协同虚拟仿真实训基地，建成课程配套、动态更新的虚拟仿真实训课程体系与教学资源并向全国推广；打造一支教学水平领先、具有国内引领和示范作用的国家级标准的北京市级专业教学团队；使学校发展成为信息化、数字化人才培养高地和行业数字化融合技术创新服务平台。基地可以承接周边院校以及“一带一路”沿线国家学生的学习、实训、体验以及社会相关岗位技能培训和认证的需求。建设“智慧交通”虚拟仿真实训基地，赋能产业行业企业；建设虚拟仿真实训课程体系及教学资源，服务教学改革，培育技术技能人才；推进校企深度合作，共建共享教学平台，促进产教研转化；树立示范标杆，搭建孵化平台，推动创新创业发展；强化三教改革，提升教学质量。</t>
  </si>
  <si>
    <t>智能车路协同技术虚拟仿真实训基地建设</t>
  </si>
  <si>
    <t>智能车路协同技术虚拟仿真实训基地建设车路协同云控系统</t>
  </si>
  <si>
    <t>智能车路协同技术虚拟仿真实训基地建设车路协同数字孪生实训中心</t>
  </si>
  <si>
    <t>能车路协同技术虚拟仿真实训基地建设VR共享学习平台专业实训中心</t>
  </si>
  <si>
    <t>智能车路协同技术虚拟仿真实训基地建设智慧路网实训系统</t>
  </si>
  <si>
    <t>智能车路协同技术虚拟仿真实训基地建设车联网技术融合实训中心</t>
  </si>
  <si>
    <t>1项</t>
  </si>
  <si>
    <t>1项</t>
  </si>
  <si>
    <t>资源质量</t>
  </si>
  <si>
    <t>验收合格率</t>
  </si>
  <si>
    <t>系统故障率</t>
  </si>
  <si>
    <t>产品质量达到教育部虚拟仿真实训质量要求</t>
  </si>
  <si>
    <t>≥99%</t>
  </si>
  <si>
    <t>≤1%</t>
  </si>
  <si>
    <t>100%满足质量要求</t>
  </si>
  <si>
    <t>项目实施</t>
  </si>
  <si>
    <t>2024年全年</t>
  </si>
  <si>
    <t>项目支出数</t>
  </si>
  <si>
    <t>节约维护成本</t>
  </si>
  <si>
    <t>≤2119.982763万元</t>
  </si>
  <si>
    <t>2114万元</t>
  </si>
  <si>
    <t>在5年内能持续有效地提升专业教学质量，有利于教学推广，节省资源，保护环境。为相关教学共享实训环境，避免重复建设</t>
  </si>
  <si>
    <t>已完成持续有效地提升专业教学质量，有利于教学推广，节省资源，保护环境、为相关教学共享实训环境，避免重复建设的目标，达成年度指标</t>
  </si>
  <si>
    <t>随着本项目实施，将进一步强化汽车专业教学实训建设，提升学院智能网联汽车教学水平，提升学院办学能力，为地方经济社会发展提供更多高素质人才，同时带动整个区域智能车路协同汽车技术教学水平不断提高，每年提供2000人天以上汽车技术技能教学培训，熟练掌握智能网联汽车车路协同及自动驾驶方面技能，为建设具有全球竞争力的智能车路协同汽车技术产业创新城市提供人才资源保障</t>
  </si>
  <si>
    <t>已完成进一步强化汽车专业教学实训建设、提升学院智能网联汽车教学水平、提升学院办学能力的目标，达成年度指标</t>
  </si>
  <si>
    <t>≥95%</t>
  </si>
  <si>
    <t>提供社会服务效益</t>
  </si>
  <si>
    <t>全校师生满意度</t>
  </si>
  <si>
    <t>已经完成指标并取得一定效果，但效益仍可不断提升。</t>
  </si>
  <si>
    <t>已完成融合多方资源，建立了以学校为主导、企业协同、特色鲜明的智慧车路协同虚拟仿真实训基地、建成了课程配套、动态更新的虚拟仿真实训课程体系与教学资源并向全国推广，实现项目目标。</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</si>
</sst>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3" x14ac:knownFonts="1">
    <font>
      <sz val="11"/>
      <color theme="1"/>
      <name val="宋体"/>
      <family val="2"/>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2"/>
      <name val="宋体"/>
      <family val="3"/>
      <charset val="134"/>
    </font>
    <font>
      <sz val="10"/>
      <name val="Arial"/>
      <family val="2"/>
    </font>
    <font>
      <sz val="11"/>
      <color indexed="8"/>
      <name val="宋体"/>
      <family val="3"/>
      <charset val="134"/>
    </font>
    <font>
      <sz val="11"/>
      <color theme="1"/>
      <name val="宋体"/>
      <family val="2"/>
      <charset val="134"/>
      <scheme val="minor"/>
    </font>
    <font>
      <sz val="9"/>
      <name val="宋体"/>
      <family val="2"/>
      <charset val="134"/>
      <scheme val="minor"/>
    </font>
    <font>
      <sz val="10.5"/>
      <color theme="1"/>
      <name val="宋体"/>
      <family val="3"/>
      <charset val="134"/>
      <scheme val="minor"/>
    </font>
    <font>
      <sz val="10.5"/>
      <color indexed="8"/>
      <name val="宋体"/>
      <family val="3"/>
      <charset val="134"/>
    </font>
    <font>
      <sz val="10.5"/>
      <name val="宋体"/>
      <family val="3"/>
      <charset val="134"/>
      <scheme val="minor"/>
    </font>
    <font>
      <sz val="10.5"/>
      <color indexed="8"/>
      <name val="宋体"/>
      <family val="3"/>
      <charset val="134"/>
      <scheme val="minor"/>
    </font>
  </fonts>
  <fills count="2">
    <fill>
      <patternFill patternType="none"/>
    </fill>
    <fill>
      <patternFill patternType="gray125"/>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15">
    <xf numFmtId="0" fontId="0" fillId="0" borderId="0">
      <alignment vertical="center"/>
    </xf>
    <xf numFmtId="0" fontId="7" fillId="0" borderId="0"/>
    <xf numFmtId="0" fontId="5" fillId="0" borderId="0"/>
    <xf numFmtId="0" fontId="4" fillId="0" borderId="0"/>
    <xf numFmtId="0" fontId="4" fillId="0" borderId="0"/>
    <xf numFmtId="0" fontId="4" fillId="0" borderId="0"/>
    <xf numFmtId="0" fontId="4" fillId="0" borderId="0"/>
    <xf numFmtId="0" fontId="7" fillId="0" borderId="0">
      <alignment vertical="center"/>
    </xf>
    <xf numFmtId="0" fontId="7" fillId="0" borderId="0">
      <alignment vertical="center"/>
    </xf>
    <xf numFmtId="0" fontId="7" fillId="0" borderId="0"/>
    <xf numFmtId="176" fontId="6" fillId="0" borderId="0" applyFont="0" applyFill="0" applyBorder="0" applyProtection="0"/>
    <xf numFmtId="0" fontId="7" fillId="0" borderId="0"/>
    <xf numFmtId="0" fontId="6" fillId="0" borderId="0"/>
    <xf numFmtId="0" fontId="6" fillId="0" borderId="0">
      <alignment vertical="center"/>
    </xf>
    <xf numFmtId="0" fontId="2" fillId="0" borderId="0"/>
  </cellStyleXfs>
  <cellXfs count="29">
    <xf numFmtId="0" fontId="0" fillId="0" borderId="0" xfId="0">
      <alignment vertical="center"/>
    </xf>
    <xf numFmtId="0" fontId="9" fillId="0" borderId="1" xfId="0" applyFont="1" applyBorder="1" applyAlignment="1">
      <alignment horizontal="center" vertical="center" wrapText="1"/>
    </xf>
    <xf numFmtId="177" fontId="9"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177" fontId="11" fillId="0" borderId="2" xfId="0" applyNumberFormat="1" applyFont="1" applyBorder="1" applyAlignment="1">
      <alignment horizontal="center" vertical="center" wrapText="1"/>
    </xf>
    <xf numFmtId="0" fontId="11" fillId="0" borderId="6" xfId="0" applyFont="1" applyBorder="1" applyAlignment="1">
      <alignment horizontal="center" vertical="center" wrapText="1"/>
    </xf>
    <xf numFmtId="0" fontId="11" fillId="0" borderId="2" xfId="6" applyFont="1" applyBorder="1" applyAlignment="1">
      <alignment horizontal="center" vertical="center" wrapText="1"/>
    </xf>
    <xf numFmtId="9" fontId="11" fillId="0" borderId="2" xfId="6" applyNumberFormat="1" applyFont="1" applyBorder="1" applyAlignment="1">
      <alignment horizontal="center" vertical="center" wrapText="1"/>
    </xf>
    <xf numFmtId="9" fontId="11" fillId="0" borderId="2"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4" xfId="0" applyFont="1" applyBorder="1" applyAlignment="1">
      <alignment horizontal="center" vertical="center" wrapText="1"/>
    </xf>
    <xf numFmtId="177" fontId="9" fillId="0" borderId="2" xfId="0" applyNumberFormat="1" applyFont="1" applyBorder="1" applyAlignment="1">
      <alignment horizontal="center" vertical="center" wrapText="1"/>
    </xf>
    <xf numFmtId="0" fontId="9" fillId="0" borderId="0" xfId="0" applyFont="1" applyAlignment="1">
      <alignment horizontal="center" vertical="center"/>
    </xf>
    <xf numFmtId="177" fontId="9" fillId="0" borderId="0" xfId="0" applyNumberFormat="1" applyFont="1" applyAlignment="1">
      <alignment horizontal="center" vertical="center" wrapText="1"/>
    </xf>
    <xf numFmtId="10" fontId="11" fillId="0" borderId="6"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4" xfId="0" applyFont="1" applyBorder="1" applyAlignment="1">
      <alignment horizontal="center" vertical="center" wrapText="1"/>
    </xf>
    <xf numFmtId="0" fontId="9" fillId="0" borderId="0" xfId="0" applyFont="1" applyAlignment="1">
      <alignment horizontal="center" vertical="center"/>
    </xf>
    <xf numFmtId="0" fontId="3" fillId="0" borderId="0" xfId="0" applyFont="1" applyAlignment="1">
      <alignment horizontal="center" vertical="center" wrapText="1"/>
    </xf>
    <xf numFmtId="0" fontId="10" fillId="0" borderId="0" xfId="0" applyFont="1" applyAlignment="1">
      <alignment horizontal="center" vertical="center" wrapText="1"/>
    </xf>
    <xf numFmtId="0" fontId="1" fillId="0" borderId="0" xfId="0" applyFont="1" applyAlignment="1">
      <alignment horizontal="center" vertical="center" wrapText="1"/>
    </xf>
    <xf numFmtId="0" fontId="9" fillId="0" borderId="0" xfId="0" applyFont="1" applyAlignment="1">
      <alignment horizontal="center" vertical="center" wrapText="1"/>
    </xf>
  </cellXfs>
  <cellStyles count="15">
    <cellStyle name="常规" xfId="0" builtinId="0"/>
    <cellStyle name="常规 2" xfId="6" xr:uid="{00000000-0005-0000-0000-00000B000000}"/>
    <cellStyle name="常规 2 2" xfId="4" xr:uid="{00000000-0005-0000-0000-000009000000}"/>
    <cellStyle name="常规 2 2 2" xfId="3" xr:uid="{00000000-0005-0000-0000-000008000000}"/>
    <cellStyle name="常规 2 3" xfId="5" xr:uid="{00000000-0005-0000-0000-00000A000000}"/>
    <cellStyle name="常规 2 4" xfId="7" xr:uid="{00000000-0005-0000-0000-00000C000000}"/>
    <cellStyle name="常规 3" xfId="8" xr:uid="{00000000-0005-0000-0000-00000D000000}"/>
    <cellStyle name="常规 4" xfId="9" xr:uid="{00000000-0005-0000-0000-00000E000000}"/>
    <cellStyle name="常规 4 2" xfId="11" xr:uid="{00000000-0005-0000-0000-000010000000}"/>
    <cellStyle name="常规 4 3" xfId="12" xr:uid="{00000000-0005-0000-0000-000011000000}"/>
    <cellStyle name="常规 4 4" xfId="1" xr:uid="{00000000-0005-0000-0000-000006000000}"/>
    <cellStyle name="常规 5" xfId="13" xr:uid="{00000000-0005-0000-0000-000012000000}"/>
    <cellStyle name="常规 6" xfId="2" xr:uid="{00000000-0005-0000-0000-000007000000}"/>
    <cellStyle name="常规 7" xfId="14" xr:uid="{00000000-0005-0000-0000-000013000000}"/>
    <cellStyle name="千位分隔 2" xfId="10" xr:uid="{00000000-0005-0000-0000-00000F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I29"/>
  <sheetViews>
    <sheetView tabSelected="1" zoomScale="90" zoomScaleNormal="90" workbookViewId="0">
      <selection activeCell="J28" sqref="J28"/>
    </sheetView>
  </sheetViews>
  <sheetFormatPr defaultColWidth="9" defaultRowHeight="13.15" x14ac:dyDescent="0.3"/>
  <cols>
    <col min="1" max="1" width="4.1328125" style="14" customWidth="1"/>
    <col min="2" max="2" width="12.3984375" style="14" customWidth="1"/>
    <col min="3" max="3" width="18.59765625" style="14" customWidth="1"/>
    <col min="4" max="4" width="22.86328125" style="14" customWidth="1"/>
    <col min="5" max="5" width="21.86328125" style="14" customWidth="1"/>
    <col min="6" max="6" width="23" style="14" customWidth="1"/>
    <col min="7" max="7" width="8.73046875" style="15" customWidth="1"/>
    <col min="8" max="8" width="6.59765625" style="14" bestFit="1" customWidth="1"/>
    <col min="9" max="9" width="13.265625" style="14" customWidth="1"/>
    <col min="10" max="16384" width="9" style="14"/>
  </cols>
  <sheetData>
    <row r="1" spans="1:9" x14ac:dyDescent="0.3">
      <c r="A1" s="24"/>
      <c r="B1" s="24"/>
      <c r="C1" s="24"/>
      <c r="D1" s="24"/>
      <c r="E1" s="24"/>
      <c r="F1" s="24"/>
      <c r="G1" s="24"/>
    </row>
    <row r="2" spans="1:9" ht="25.05" customHeight="1" x14ac:dyDescent="0.3">
      <c r="A2" s="25" t="s">
        <v>38</v>
      </c>
      <c r="B2" s="26"/>
      <c r="C2" s="26"/>
      <c r="D2" s="26"/>
      <c r="E2" s="26"/>
      <c r="F2" s="26"/>
      <c r="G2" s="26"/>
      <c r="H2" s="26"/>
      <c r="I2" s="26"/>
    </row>
    <row r="3" spans="1:9" ht="18" customHeight="1" x14ac:dyDescent="0.3">
      <c r="A3" s="27" t="s">
        <v>34</v>
      </c>
      <c r="B3" s="28"/>
      <c r="C3" s="28"/>
      <c r="D3" s="28"/>
      <c r="E3" s="28"/>
      <c r="F3" s="28"/>
      <c r="G3" s="28"/>
      <c r="H3" s="28"/>
      <c r="I3" s="28"/>
    </row>
    <row r="4" spans="1:9" x14ac:dyDescent="0.3">
      <c r="A4" s="1"/>
      <c r="B4" s="1"/>
      <c r="C4" s="1"/>
      <c r="D4" s="1"/>
      <c r="E4" s="1"/>
      <c r="F4" s="1"/>
      <c r="G4" s="2"/>
    </row>
    <row r="5" spans="1:9" x14ac:dyDescent="0.3">
      <c r="A5" s="18" t="s">
        <v>0</v>
      </c>
      <c r="B5" s="18"/>
      <c r="C5" s="21" t="s">
        <v>39</v>
      </c>
      <c r="D5" s="22"/>
      <c r="E5" s="22"/>
      <c r="F5" s="22"/>
      <c r="G5" s="22"/>
      <c r="H5" s="22"/>
      <c r="I5" s="23"/>
    </row>
    <row r="6" spans="1:9" x14ac:dyDescent="0.3">
      <c r="A6" s="18" t="s">
        <v>11</v>
      </c>
      <c r="B6" s="18"/>
      <c r="C6" s="18" t="s">
        <v>33</v>
      </c>
      <c r="D6" s="18"/>
      <c r="E6" s="18"/>
      <c r="F6" s="4" t="s">
        <v>1</v>
      </c>
      <c r="G6" s="18" t="s">
        <v>40</v>
      </c>
      <c r="H6" s="18"/>
      <c r="I6" s="18"/>
    </row>
    <row r="7" spans="1:9" x14ac:dyDescent="0.3">
      <c r="A7" s="18" t="s">
        <v>12</v>
      </c>
      <c r="B7" s="18"/>
      <c r="C7" s="4"/>
      <c r="D7" s="3" t="s">
        <v>13</v>
      </c>
      <c r="E7" s="4" t="s">
        <v>14</v>
      </c>
      <c r="F7" s="4" t="s">
        <v>15</v>
      </c>
      <c r="G7" s="4" t="s">
        <v>8</v>
      </c>
      <c r="H7" s="4" t="s">
        <v>16</v>
      </c>
      <c r="I7" s="3" t="s">
        <v>2</v>
      </c>
    </row>
    <row r="8" spans="1:9" x14ac:dyDescent="0.3">
      <c r="A8" s="18" t="s">
        <v>17</v>
      </c>
      <c r="B8" s="18"/>
      <c r="C8" s="4" t="s">
        <v>18</v>
      </c>
      <c r="D8" s="3">
        <v>2119.982763</v>
      </c>
      <c r="E8" s="3">
        <v>2119.982763</v>
      </c>
      <c r="F8" s="3">
        <v>2114</v>
      </c>
      <c r="G8" s="4">
        <v>10</v>
      </c>
      <c r="H8" s="16">
        <f>F8/E8</f>
        <v>0.99717791903575026</v>
      </c>
      <c r="I8" s="6">
        <f>H8*10</f>
        <v>9.9717791903575019</v>
      </c>
    </row>
    <row r="9" spans="1:9" x14ac:dyDescent="0.3">
      <c r="A9" s="18"/>
      <c r="B9" s="18"/>
      <c r="C9" s="4" t="s">
        <v>19</v>
      </c>
      <c r="D9" s="3">
        <v>2119.982763</v>
      </c>
      <c r="E9" s="3">
        <v>2119.982763</v>
      </c>
      <c r="F9" s="3">
        <v>2114</v>
      </c>
      <c r="G9" s="4" t="s">
        <v>20</v>
      </c>
      <c r="H9" s="4" t="s">
        <v>20</v>
      </c>
      <c r="I9" s="3" t="s">
        <v>20</v>
      </c>
    </row>
    <row r="10" spans="1:9" x14ac:dyDescent="0.3">
      <c r="A10" s="18"/>
      <c r="B10" s="18"/>
      <c r="C10" s="4" t="s">
        <v>21</v>
      </c>
      <c r="D10" s="3"/>
      <c r="E10" s="3"/>
      <c r="F10" s="3"/>
      <c r="G10" s="4" t="s">
        <v>20</v>
      </c>
      <c r="H10" s="4" t="s">
        <v>20</v>
      </c>
      <c r="I10" s="3" t="s">
        <v>20</v>
      </c>
    </row>
    <row r="11" spans="1:9" x14ac:dyDescent="0.3">
      <c r="A11" s="18"/>
      <c r="B11" s="18"/>
      <c r="C11" s="4" t="s">
        <v>37</v>
      </c>
      <c r="D11" s="3"/>
      <c r="E11" s="3"/>
      <c r="F11" s="3"/>
      <c r="G11" s="4" t="s">
        <v>20</v>
      </c>
      <c r="H11" s="4" t="s">
        <v>20</v>
      </c>
      <c r="I11" s="3" t="s">
        <v>20</v>
      </c>
    </row>
    <row r="12" spans="1:9" x14ac:dyDescent="0.3">
      <c r="A12" s="18" t="s">
        <v>3</v>
      </c>
      <c r="B12" s="18" t="s">
        <v>22</v>
      </c>
      <c r="C12" s="18"/>
      <c r="D12" s="18"/>
      <c r="E12" s="18"/>
      <c r="F12" s="18" t="s">
        <v>23</v>
      </c>
      <c r="G12" s="18"/>
      <c r="H12" s="18"/>
      <c r="I12" s="18"/>
    </row>
    <row r="13" spans="1:9" ht="106.9" customHeight="1" x14ac:dyDescent="0.3">
      <c r="A13" s="18"/>
      <c r="B13" s="21" t="s">
        <v>41</v>
      </c>
      <c r="C13" s="22"/>
      <c r="D13" s="22"/>
      <c r="E13" s="23"/>
      <c r="F13" s="21" t="s">
        <v>71</v>
      </c>
      <c r="G13" s="22"/>
      <c r="H13" s="22"/>
      <c r="I13" s="23"/>
    </row>
    <row r="14" spans="1:9" ht="26.25" x14ac:dyDescent="0.3">
      <c r="A14" s="18" t="s">
        <v>4</v>
      </c>
      <c r="B14" s="3" t="s">
        <v>5</v>
      </c>
      <c r="C14" s="3" t="s">
        <v>6</v>
      </c>
      <c r="D14" s="4" t="s">
        <v>7</v>
      </c>
      <c r="E14" s="3" t="s">
        <v>24</v>
      </c>
      <c r="F14" s="3" t="s">
        <v>25</v>
      </c>
      <c r="G14" s="4" t="s">
        <v>8</v>
      </c>
      <c r="H14" s="4" t="s">
        <v>2</v>
      </c>
      <c r="I14" s="3" t="s">
        <v>10</v>
      </c>
    </row>
    <row r="15" spans="1:9" ht="26.25" x14ac:dyDescent="0.3">
      <c r="A15" s="18"/>
      <c r="B15" s="18" t="s">
        <v>26</v>
      </c>
      <c r="C15" s="18" t="s">
        <v>27</v>
      </c>
      <c r="D15" s="8" t="s">
        <v>42</v>
      </c>
      <c r="E15" s="7" t="s">
        <v>49</v>
      </c>
      <c r="F15" s="7" t="s">
        <v>49</v>
      </c>
      <c r="G15" s="3">
        <v>3</v>
      </c>
      <c r="H15" s="3">
        <v>3</v>
      </c>
      <c r="I15" s="3"/>
    </row>
    <row r="16" spans="1:9" ht="39.4" x14ac:dyDescent="0.3">
      <c r="A16" s="18"/>
      <c r="B16" s="18"/>
      <c r="C16" s="18"/>
      <c r="D16" s="8" t="s">
        <v>43</v>
      </c>
      <c r="E16" s="7" t="s">
        <v>48</v>
      </c>
      <c r="F16" s="7" t="s">
        <v>48</v>
      </c>
      <c r="G16" s="3">
        <v>3</v>
      </c>
      <c r="H16" s="3">
        <v>3</v>
      </c>
      <c r="I16" s="3"/>
    </row>
    <row r="17" spans="1:9" ht="39.4" x14ac:dyDescent="0.3">
      <c r="A17" s="18"/>
      <c r="B17" s="18"/>
      <c r="C17" s="18"/>
      <c r="D17" s="8" t="s">
        <v>44</v>
      </c>
      <c r="E17" s="7" t="s">
        <v>49</v>
      </c>
      <c r="F17" s="7" t="s">
        <v>49</v>
      </c>
      <c r="G17" s="3">
        <v>3</v>
      </c>
      <c r="H17" s="3">
        <v>3</v>
      </c>
      <c r="I17" s="3"/>
    </row>
    <row r="18" spans="1:9" ht="39.4" x14ac:dyDescent="0.3">
      <c r="A18" s="18"/>
      <c r="B18" s="18"/>
      <c r="C18" s="18"/>
      <c r="D18" s="8" t="s">
        <v>45</v>
      </c>
      <c r="E18" s="7" t="s">
        <v>49</v>
      </c>
      <c r="F18" s="7" t="s">
        <v>49</v>
      </c>
      <c r="G18" s="3">
        <v>2</v>
      </c>
      <c r="H18" s="3">
        <v>2</v>
      </c>
      <c r="I18" s="3"/>
    </row>
    <row r="19" spans="1:9" ht="39.4" x14ac:dyDescent="0.3">
      <c r="A19" s="18"/>
      <c r="B19" s="18"/>
      <c r="C19" s="18"/>
      <c r="D19" s="8" t="s">
        <v>46</v>
      </c>
      <c r="E19" s="7" t="s">
        <v>49</v>
      </c>
      <c r="F19" s="7" t="s">
        <v>49</v>
      </c>
      <c r="G19" s="3">
        <v>2</v>
      </c>
      <c r="H19" s="3">
        <v>2</v>
      </c>
      <c r="I19" s="3"/>
    </row>
    <row r="20" spans="1:9" ht="39.4" x14ac:dyDescent="0.3">
      <c r="A20" s="18"/>
      <c r="B20" s="18"/>
      <c r="C20" s="18"/>
      <c r="D20" s="8" t="s">
        <v>47</v>
      </c>
      <c r="E20" s="7" t="s">
        <v>49</v>
      </c>
      <c r="F20" s="7" t="s">
        <v>49</v>
      </c>
      <c r="G20" s="3">
        <v>2</v>
      </c>
      <c r="H20" s="3">
        <v>2</v>
      </c>
      <c r="I20" s="3"/>
    </row>
    <row r="21" spans="1:9" ht="26.25" x14ac:dyDescent="0.3">
      <c r="A21" s="18"/>
      <c r="B21" s="18"/>
      <c r="C21" s="18" t="s">
        <v>28</v>
      </c>
      <c r="D21" s="8" t="s">
        <v>50</v>
      </c>
      <c r="E21" s="8" t="s">
        <v>53</v>
      </c>
      <c r="F21" s="8" t="s">
        <v>56</v>
      </c>
      <c r="G21" s="3">
        <v>5</v>
      </c>
      <c r="H21" s="3">
        <v>5</v>
      </c>
      <c r="I21" s="3"/>
    </row>
    <row r="22" spans="1:9" x14ac:dyDescent="0.3">
      <c r="A22" s="18"/>
      <c r="B22" s="18"/>
      <c r="C22" s="18"/>
      <c r="D22" s="8" t="s">
        <v>51</v>
      </c>
      <c r="E22" s="8" t="s">
        <v>54</v>
      </c>
      <c r="F22" s="9">
        <v>1</v>
      </c>
      <c r="G22" s="3">
        <v>4</v>
      </c>
      <c r="H22" s="3">
        <v>4</v>
      </c>
      <c r="I22" s="3"/>
    </row>
    <row r="23" spans="1:9" x14ac:dyDescent="0.3">
      <c r="A23" s="18"/>
      <c r="B23" s="18"/>
      <c r="C23" s="18"/>
      <c r="D23" s="8" t="s">
        <v>52</v>
      </c>
      <c r="E23" s="8" t="s">
        <v>55</v>
      </c>
      <c r="F23" s="9">
        <v>0</v>
      </c>
      <c r="G23" s="3">
        <v>4</v>
      </c>
      <c r="H23" s="3">
        <v>4</v>
      </c>
      <c r="I23" s="3"/>
    </row>
    <row r="24" spans="1:9" ht="38.25" customHeight="1" x14ac:dyDescent="0.3">
      <c r="A24" s="18"/>
      <c r="B24" s="18"/>
      <c r="C24" s="3" t="s">
        <v>29</v>
      </c>
      <c r="D24" s="7" t="s">
        <v>57</v>
      </c>
      <c r="E24" s="7" t="s">
        <v>58</v>
      </c>
      <c r="F24" s="7" t="s">
        <v>58</v>
      </c>
      <c r="G24" s="7">
        <v>12</v>
      </c>
      <c r="H24" s="3">
        <v>12</v>
      </c>
      <c r="I24" s="3"/>
    </row>
    <row r="25" spans="1:9" ht="40.5" customHeight="1" x14ac:dyDescent="0.3">
      <c r="A25" s="18"/>
      <c r="B25" s="18"/>
      <c r="C25" s="19" t="s">
        <v>30</v>
      </c>
      <c r="D25" s="8" t="s">
        <v>59</v>
      </c>
      <c r="E25" s="7" t="s">
        <v>61</v>
      </c>
      <c r="F25" s="7" t="s">
        <v>62</v>
      </c>
      <c r="G25" s="3">
        <v>5</v>
      </c>
      <c r="H25" s="7">
        <v>5</v>
      </c>
      <c r="I25" s="3"/>
    </row>
    <row r="26" spans="1:9" ht="79.150000000000006" customHeight="1" x14ac:dyDescent="0.3">
      <c r="A26" s="18"/>
      <c r="B26" s="18"/>
      <c r="C26" s="20"/>
      <c r="D26" s="8" t="s">
        <v>60</v>
      </c>
      <c r="E26" s="7" t="s">
        <v>63</v>
      </c>
      <c r="F26" s="3" t="s">
        <v>64</v>
      </c>
      <c r="G26" s="3">
        <v>5</v>
      </c>
      <c r="H26" s="3">
        <v>5</v>
      </c>
      <c r="I26" s="3"/>
    </row>
    <row r="27" spans="1:9" ht="201.75" customHeight="1" x14ac:dyDescent="0.3">
      <c r="A27" s="18"/>
      <c r="B27" s="7" t="s">
        <v>35</v>
      </c>
      <c r="C27" s="3" t="s">
        <v>32</v>
      </c>
      <c r="D27" s="8" t="s">
        <v>68</v>
      </c>
      <c r="E27" s="7" t="s">
        <v>65</v>
      </c>
      <c r="F27" s="7" t="s">
        <v>66</v>
      </c>
      <c r="G27" s="7">
        <v>30</v>
      </c>
      <c r="H27" s="7">
        <v>26</v>
      </c>
      <c r="I27" s="3" t="s">
        <v>70</v>
      </c>
    </row>
    <row r="28" spans="1:9" ht="26.25" x14ac:dyDescent="0.3">
      <c r="A28" s="3"/>
      <c r="B28" s="3" t="s">
        <v>36</v>
      </c>
      <c r="C28" s="3" t="s">
        <v>31</v>
      </c>
      <c r="D28" s="8" t="s">
        <v>69</v>
      </c>
      <c r="E28" s="7" t="s">
        <v>67</v>
      </c>
      <c r="F28" s="10">
        <v>1</v>
      </c>
      <c r="G28" s="5">
        <v>10</v>
      </c>
      <c r="H28" s="7">
        <v>10</v>
      </c>
      <c r="I28" s="3"/>
    </row>
    <row r="29" spans="1:9" x14ac:dyDescent="0.3">
      <c r="A29" s="17" t="s">
        <v>9</v>
      </c>
      <c r="B29" s="17"/>
      <c r="C29" s="17"/>
      <c r="D29" s="17"/>
      <c r="E29" s="17"/>
      <c r="F29" s="17"/>
      <c r="G29" s="12">
        <v>100</v>
      </c>
      <c r="H29" s="13">
        <f>I8+SUM(H15:H28)</f>
        <v>95.971779190357495</v>
      </c>
      <c r="I29" s="11"/>
    </row>
  </sheetData>
  <mergeCells count="24">
    <mergeCell ref="A1:G1"/>
    <mergeCell ref="A2:I2"/>
    <mergeCell ref="A3:I3"/>
    <mergeCell ref="A5:B5"/>
    <mergeCell ref="C5:I5"/>
    <mergeCell ref="F13:I13"/>
    <mergeCell ref="A7:B7"/>
    <mergeCell ref="A10:B10"/>
    <mergeCell ref="A11:B11"/>
    <mergeCell ref="A12:A13"/>
    <mergeCell ref="B12:E12"/>
    <mergeCell ref="F12:I12"/>
    <mergeCell ref="B13:E13"/>
    <mergeCell ref="A6:B6"/>
    <mergeCell ref="C6:E6"/>
    <mergeCell ref="G6:I6"/>
    <mergeCell ref="A8:B8"/>
    <mergeCell ref="A9:B9"/>
    <mergeCell ref="A29:F29"/>
    <mergeCell ref="A14:A27"/>
    <mergeCell ref="B15:B26"/>
    <mergeCell ref="C15:C20"/>
    <mergeCell ref="C21:C23"/>
    <mergeCell ref="C25:C26"/>
  </mergeCells>
  <phoneticPr fontId="8"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2025-04-02T08:38:24Z</cp:lastPrinted>
  <dcterms:created xsi:type="dcterms:W3CDTF">2018-03-28T06:56:00Z</dcterms:created>
  <dcterms:modified xsi:type="dcterms:W3CDTF">2025-08-27T01:47:45Z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