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0C92E61-656F-4CBB-B951-D3B077F305D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定泗路绩效自评表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7" l="1"/>
  <c r="I8" i="47" s="1"/>
  <c r="H20" i="47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<sst xmlns="http://schemas.openxmlformats.org/spreadsheetml/2006/main" count="68" uniqueCount="55">
  <si>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</si>
  <si>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</si>
  <si>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</si>
  <si>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</si>
  <si>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</si>
  <si>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</si>
  <si>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</si>
  <si>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</si>
  <si>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</si>
  <si>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</si>
  <si>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</si>
  <si>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</si>
  <si>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</si>
  <si>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</si>
  <si>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</si>
  <si>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</si>
  <si>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</si>
  <si>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</si>
  <si>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</si>
  <si>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</si>
  <si>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</si>
  <si>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</si>
  <si>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</si>
  <si>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</si>
  <si>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</si>
  <si>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</si>
  <si>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</si>
  <si>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</si>
  <si>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</si>
  <si>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</si>
  <si>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</si>
  <si>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</si>
  <si>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</si>
  <si>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</si>
  <si>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</si>
  <si>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北京市交通委员会昌平公路分局</t>
  </si>
  <si>
    <t>2024年昌平区定泗路（K11+519-K12+412、K15+075-K16+722、K18+378-K20+110）修复养护工程，本次养护全长4.272公里，工程范围：①K11+519~K12+412为一级路，主路路面宽16.5m，路基宽32.5m。②K15+075~K16+722.322为一级路，主路路面宽11.5m，路基宽60m。③K18+378.38~K19+738为三级路，路面宽9m，路基宽12m。④K19+738~K20+110为一级路，路面宽20m，路基宽23m。项目完工后将延缓路面老化速度，提升路面使用功能，为居民提供便捷出行环境。</t>
  </si>
  <si>
    <t>路面养护里程</t>
  </si>
  <si>
    <t>工程质量标准</t>
  </si>
  <si>
    <t>符合《公路养护工程质量检验评定标准》（JTG5220-2020）要求，工程质量等级评定为合格</t>
  </si>
  <si>
    <t>项目施工进度</t>
  </si>
  <si>
    <t>方案制定和前期准备时间：10月底前完成。招标采购时间：6月底前完成，合同签订时间：开工时间：10月底前完成，完工验收时间：12月底前完成</t>
  </si>
  <si>
    <t>项目支出数</t>
  </si>
  <si>
    <t>项目支出数不超过项目概算</t>
  </si>
  <si>
    <t>效益指标（40分）</t>
  </si>
  <si>
    <t>经济、社会、生态、可持续影响效益指标（40分）</t>
  </si>
  <si>
    <t>完工后社会效益</t>
  </si>
  <si>
    <t>项目完成后：1延缓路面老化速度。2提升路面使用功能。3为居民提供便捷出行环境。</t>
  </si>
  <si>
    <t>11000024T000003161394-昌平定泗路大修工程（路面养护）</t>
  </si>
  <si>
    <t>4.272公里</t>
  </si>
  <si>
    <t>963万元</t>
  </si>
  <si>
    <t>方案制定和前期准备时间：8月前完成。招标采购时间：8月12日完成，合同签订时间：2024年8月22日，开工时间：2024年9月11日，完工验收时间：2024年11月7日</t>
  </si>
  <si>
    <t>招标时间未按照指标值完成。</t>
  </si>
  <si>
    <t>基本达到要求，还有提升空间</t>
  </si>
  <si>
    <t>完成了2024年昌平区定泗路（K11+519-K12+412、K15+075-K16+722、K18+378-K20+110）修复养护工程。本次养护全长4.272公里，工程范围：①K11+519~K12+412为一级路，主路路面宽16.5m，路基宽32.5m。②K15+075~K16+722.322为一级路，主路路面宽11.5m，路基宽60m。③K18+378.38~K19+738为三级路，路面宽9m，路基宽12m。④K19+738~K20+110为一级路，路面宽20m，路基宽23m。延缓了路面老化速度，提升了路面使用功能，为居民提供了便捷出行环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</si>
</sst>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20"/>
  <sheetViews>
    <sheetView tabSelected="1" topLeftCell="A16" workbookViewId="0">
      <selection activeCell="L19" sqref="L19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9" style="8" customWidth="1"/>
    <col min="5" max="5" width="17.46484375" style="8" customWidth="1"/>
    <col min="6" max="6" width="26.1328125" style="8" customWidth="1"/>
    <col min="7" max="7" width="5.46484375" style="9" customWidth="1"/>
    <col min="8" max="8" width="7.59765625" style="8" bestFit="1" customWidth="1"/>
    <col min="9" max="9" width="12" style="8" bestFit="1" customWidth="1"/>
    <col min="10" max="16384" width="9" style="8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2" t="s">
        <v>1</v>
      </c>
      <c r="B5" s="12"/>
      <c r="C5" s="13" t="s">
        <v>48</v>
      </c>
      <c r="D5" s="14"/>
      <c r="E5" s="14"/>
      <c r="F5" s="14"/>
      <c r="G5" s="14"/>
      <c r="H5" s="14"/>
      <c r="I5" s="15"/>
    </row>
    <row r="6" spans="1:9" x14ac:dyDescent="0.3">
      <c r="A6" s="12" t="s">
        <v>2</v>
      </c>
      <c r="B6" s="12"/>
      <c r="C6" s="12" t="s">
        <v>3</v>
      </c>
      <c r="D6" s="12"/>
      <c r="E6" s="12"/>
      <c r="F6" s="4" t="s">
        <v>4</v>
      </c>
      <c r="G6" s="12" t="s">
        <v>35</v>
      </c>
      <c r="H6" s="12"/>
      <c r="I6" s="12"/>
    </row>
    <row r="7" spans="1:9" x14ac:dyDescent="0.3">
      <c r="A7" s="12" t="s">
        <v>5</v>
      </c>
      <c r="B7" s="12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2" t="s">
        <v>12</v>
      </c>
      <c r="B8" s="12"/>
      <c r="C8" s="4" t="s">
        <v>13</v>
      </c>
      <c r="D8" s="3"/>
      <c r="E8" s="3">
        <v>963</v>
      </c>
      <c r="F8" s="3">
        <v>963</v>
      </c>
      <c r="G8" s="4">
        <v>10</v>
      </c>
      <c r="H8" s="10">
        <f>F8/E8</f>
        <v>1</v>
      </c>
      <c r="I8" s="6">
        <f>H8*10</f>
        <v>10</v>
      </c>
    </row>
    <row r="9" spans="1:9" x14ac:dyDescent="0.3">
      <c r="A9" s="12"/>
      <c r="B9" s="12"/>
      <c r="C9" s="4" t="s">
        <v>14</v>
      </c>
      <c r="D9" s="3"/>
      <c r="E9" s="3">
        <v>963</v>
      </c>
      <c r="F9" s="3">
        <v>963</v>
      </c>
      <c r="G9" s="4" t="s">
        <v>15</v>
      </c>
      <c r="H9" s="4" t="s">
        <v>15</v>
      </c>
      <c r="I9" s="3" t="s">
        <v>15</v>
      </c>
    </row>
    <row r="10" spans="1:9" x14ac:dyDescent="0.3">
      <c r="A10" s="12"/>
      <c r="B10" s="12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2"/>
      <c r="B11" s="12"/>
      <c r="C11" s="4" t="s">
        <v>34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2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9" ht="105.75" customHeight="1" x14ac:dyDescent="0.3">
      <c r="A13" s="12"/>
      <c r="B13" s="13" t="s">
        <v>36</v>
      </c>
      <c r="C13" s="14"/>
      <c r="D13" s="14"/>
      <c r="E13" s="15"/>
      <c r="F13" s="13" t="s">
        <v>54</v>
      </c>
      <c r="G13" s="14"/>
      <c r="H13" s="14"/>
      <c r="I13" s="15"/>
    </row>
    <row r="14" spans="1:9" ht="26.25" x14ac:dyDescent="0.3">
      <c r="A14" s="12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5.5" customHeight="1" x14ac:dyDescent="0.3">
      <c r="A15" s="12"/>
      <c r="B15" s="12" t="s">
        <v>27</v>
      </c>
      <c r="C15" s="3" t="s">
        <v>28</v>
      </c>
      <c r="D15" s="11" t="s">
        <v>37</v>
      </c>
      <c r="E15" s="11" t="s">
        <v>49</v>
      </c>
      <c r="F15" s="11" t="s">
        <v>49</v>
      </c>
      <c r="G15" s="7">
        <v>15</v>
      </c>
      <c r="H15" s="3">
        <v>15</v>
      </c>
      <c r="I15" s="3"/>
    </row>
    <row r="16" spans="1:9" ht="67.5" customHeight="1" x14ac:dyDescent="0.3">
      <c r="A16" s="12"/>
      <c r="B16" s="12"/>
      <c r="C16" s="3" t="s">
        <v>29</v>
      </c>
      <c r="D16" s="11" t="s">
        <v>38</v>
      </c>
      <c r="E16" s="11" t="s">
        <v>39</v>
      </c>
      <c r="F16" s="11" t="s">
        <v>39</v>
      </c>
      <c r="G16" s="7">
        <v>13</v>
      </c>
      <c r="H16" s="3">
        <v>13</v>
      </c>
      <c r="I16" s="3"/>
    </row>
    <row r="17" spans="1:9" ht="107.65" customHeight="1" x14ac:dyDescent="0.3">
      <c r="A17" s="12"/>
      <c r="B17" s="12"/>
      <c r="C17" s="3" t="s">
        <v>30</v>
      </c>
      <c r="D17" s="11" t="s">
        <v>40</v>
      </c>
      <c r="E17" s="11" t="s">
        <v>41</v>
      </c>
      <c r="F17" s="11" t="s">
        <v>51</v>
      </c>
      <c r="G17" s="7">
        <v>12</v>
      </c>
      <c r="H17" s="3">
        <v>11</v>
      </c>
      <c r="I17" s="3" t="s">
        <v>52</v>
      </c>
    </row>
    <row r="18" spans="1:9" ht="26.25" x14ac:dyDescent="0.3">
      <c r="A18" s="12"/>
      <c r="B18" s="12"/>
      <c r="C18" s="7" t="s">
        <v>31</v>
      </c>
      <c r="D18" s="11" t="s">
        <v>42</v>
      </c>
      <c r="E18" s="11" t="s">
        <v>43</v>
      </c>
      <c r="F18" s="11" t="s">
        <v>50</v>
      </c>
      <c r="G18" s="7">
        <v>10</v>
      </c>
      <c r="H18" s="7">
        <v>10</v>
      </c>
      <c r="I18" s="3"/>
    </row>
    <row r="19" spans="1:9" ht="73.5" customHeight="1" x14ac:dyDescent="0.3">
      <c r="A19" s="12"/>
      <c r="B19" s="7" t="s">
        <v>44</v>
      </c>
      <c r="C19" s="3" t="s">
        <v>45</v>
      </c>
      <c r="D19" s="11" t="s">
        <v>46</v>
      </c>
      <c r="E19" s="11" t="s">
        <v>47</v>
      </c>
      <c r="F19" s="11" t="s">
        <v>47</v>
      </c>
      <c r="G19" s="7">
        <v>40</v>
      </c>
      <c r="H19" s="7">
        <v>36</v>
      </c>
      <c r="I19" s="3" t="s">
        <v>53</v>
      </c>
    </row>
    <row r="20" spans="1:9" x14ac:dyDescent="0.3">
      <c r="A20" s="12" t="s">
        <v>32</v>
      </c>
      <c r="B20" s="12"/>
      <c r="C20" s="12"/>
      <c r="D20" s="12"/>
      <c r="E20" s="12"/>
      <c r="F20" s="12"/>
      <c r="G20" s="5">
        <v>100</v>
      </c>
      <c r="H20" s="6">
        <f>I8+SUM(H15:H19)</f>
        <v>95</v>
      </c>
      <c r="I20" s="3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定泗路绩效自评表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8824FA1DF9B4428FB8349440316ABC44_12</vt:lpwstr>
  </property>
</Properties>
</file>