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8EC4463-A900-4650-A631-2B82EC81E82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47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I8" i="1" s="1"/>
  <c r="H20" i="1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<sst xmlns="http://schemas.openxmlformats.org/spreadsheetml/2006/main" count="67" uniqueCount="56">
  <si>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</si>
  <si>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</si>
  <si>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</si>
  <si>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2023年门头沟普通公路灾后恢复重建工程尾款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</si>
  <si>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</si>
  <si>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</si>
  <si>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</si>
  <si>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</si>
  <si>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</si>
  <si>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</si>
  <si>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</si>
  <si>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</si>
  <si>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</si>
  <si>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</si>
  <si>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</si>
  <si>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</si>
  <si>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</si>
  <si>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</si>
  <si>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</si>
  <si>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</si>
  <si>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</si>
  <si>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</si>
  <si>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</si>
  <si>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</si>
  <si>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</si>
  <si>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</si>
  <si>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</si>
  <si>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</si>
  <si>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</si>
  <si>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</si>
  <si>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</si>
  <si>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</si>
  <si>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</si>
  <si>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</si>
  <si>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=3个</t>
  </si>
  <si>
    <t>质量指标
（13分）</t>
  </si>
  <si>
    <t>工程尾款资金支付标准</t>
  </si>
  <si>
    <t>在支付尾款前，确保项目已按照合同规定和预期目标完成，且不存在重大的未解决问题或缺陷</t>
  </si>
  <si>
    <t>项目已按照合同规定和预期目标完成，且不存在重大的未解决问题或缺陷。已完成支付。</t>
  </si>
  <si>
    <t>时效指标
（12分）</t>
  </si>
  <si>
    <t>项目执行进度</t>
  </si>
  <si>
    <t>尾款具备支付条件时进行支付</t>
  </si>
  <si>
    <t>尾款具备支付条件时进行支付，已按时完成支付。</t>
  </si>
  <si>
    <t>成本指标
（10分）</t>
  </si>
  <si>
    <t>项目支出数</t>
  </si>
  <si>
    <t>项目总支出数不超过项目概算</t>
  </si>
  <si>
    <t>项目总支出数（1332.4127万元）不超过项目概算（1363万元）</t>
  </si>
  <si>
    <t>效益指标（40分）</t>
  </si>
  <si>
    <t>项目实施效果</t>
  </si>
  <si>
    <t>在工程完工后将工程尾款及时足额的支付给各参建单位</t>
  </si>
  <si>
    <t>总分</t>
  </si>
  <si>
    <t>社会效益指标
（40分）</t>
  </si>
  <si>
    <t>及时清理尾款资金。</t>
    <phoneticPr fontId="1" type="noConversion"/>
  </si>
  <si>
    <t>已完成尾款资金支付。</t>
    <phoneticPr fontId="1" type="noConversion"/>
  </si>
  <si>
    <t>工程完工后已将工程尾款及时足额的支付给各参建单位</t>
    <phoneticPr fontId="1" type="noConversion"/>
  </si>
  <si>
    <t>取得一定效果，但效益仍可不断提升。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</si>
</sst>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topLeftCell="A16" workbookViewId="0">
      <selection activeCell="I20" sqref="I20"/>
    </sheetView>
  </sheetViews>
  <sheetFormatPr defaultColWidth="8.59765625" defaultRowHeight="13.15" x14ac:dyDescent="0.4"/>
  <cols>
    <col min="1" max="1" width="3.86328125" style="12" customWidth="1"/>
    <col min="2" max="2" width="8.59765625" style="12"/>
    <col min="3" max="3" width="17.73046875" style="12" customWidth="1"/>
    <col min="4" max="6" width="22.59765625" style="12" customWidth="1"/>
    <col min="7" max="8" width="12.59765625" style="12" customWidth="1"/>
    <col min="9" max="9" width="14.59765625" style="12" customWidth="1"/>
    <col min="10" max="16384" width="8.59765625" style="12"/>
  </cols>
  <sheetData>
    <row r="1" spans="1:9" x14ac:dyDescent="0.4">
      <c r="A1" s="17"/>
      <c r="B1" s="17"/>
      <c r="C1" s="17"/>
      <c r="D1" s="17"/>
      <c r="E1" s="17"/>
      <c r="F1" s="17"/>
      <c r="G1" s="17"/>
      <c r="H1" s="9"/>
      <c r="I1" s="9"/>
    </row>
    <row r="2" spans="1:9" ht="25.05" customHeight="1" x14ac:dyDescent="0.4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4">
      <c r="A3" s="20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4">
      <c r="A4" s="10"/>
      <c r="B4" s="10"/>
      <c r="C4" s="10"/>
      <c r="D4" s="10"/>
      <c r="E4" s="10"/>
      <c r="F4" s="10"/>
      <c r="G4" s="11"/>
      <c r="H4" s="9"/>
      <c r="I4" s="9"/>
    </row>
    <row r="5" spans="1:9" x14ac:dyDescent="0.4">
      <c r="A5" s="13" t="s">
        <v>2</v>
      </c>
      <c r="B5" s="13"/>
      <c r="C5" s="14" t="s">
        <v>3</v>
      </c>
      <c r="D5" s="15"/>
      <c r="E5" s="15"/>
      <c r="F5" s="15"/>
      <c r="G5" s="15"/>
      <c r="H5" s="15"/>
      <c r="I5" s="16"/>
    </row>
    <row r="6" spans="1:9" x14ac:dyDescent="0.4">
      <c r="A6" s="13" t="s">
        <v>4</v>
      </c>
      <c r="B6" s="13"/>
      <c r="C6" s="13" t="s">
        <v>5</v>
      </c>
      <c r="D6" s="13"/>
      <c r="E6" s="13"/>
      <c r="F6" s="2" t="s">
        <v>6</v>
      </c>
      <c r="G6" s="13" t="s">
        <v>7</v>
      </c>
      <c r="H6" s="13"/>
      <c r="I6" s="13"/>
    </row>
    <row r="7" spans="1:9" x14ac:dyDescent="0.4">
      <c r="A7" s="13" t="s">
        <v>8</v>
      </c>
      <c r="B7" s="13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4">
      <c r="A8" s="13" t="s">
        <v>15</v>
      </c>
      <c r="B8" s="13"/>
      <c r="C8" s="2" t="s">
        <v>16</v>
      </c>
      <c r="D8" s="1">
        <v>0</v>
      </c>
      <c r="E8" s="1">
        <v>835</v>
      </c>
      <c r="F8" s="1">
        <v>807.41269999999997</v>
      </c>
      <c r="G8" s="2">
        <v>10</v>
      </c>
      <c r="H8" s="4">
        <f>F8/E8</f>
        <v>0.96696131736526947</v>
      </c>
      <c r="I8" s="5">
        <f>H8*10</f>
        <v>9.669613173652694</v>
      </c>
    </row>
    <row r="9" spans="1:9" x14ac:dyDescent="0.4">
      <c r="A9" s="13"/>
      <c r="B9" s="13"/>
      <c r="C9" s="2" t="s">
        <v>17</v>
      </c>
      <c r="D9" s="1">
        <v>0</v>
      </c>
      <c r="E9" s="1">
        <v>835</v>
      </c>
      <c r="F9" s="1">
        <v>807.41269999999997</v>
      </c>
      <c r="G9" s="2" t="s">
        <v>18</v>
      </c>
      <c r="H9" s="2" t="s">
        <v>18</v>
      </c>
      <c r="I9" s="1" t="s">
        <v>18</v>
      </c>
    </row>
    <row r="10" spans="1:9" x14ac:dyDescent="0.4">
      <c r="A10" s="13"/>
      <c r="B10" s="13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4">
      <c r="A11" s="13"/>
      <c r="B11" s="13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x14ac:dyDescent="0.4">
      <c r="A12" s="13" t="s">
        <v>21</v>
      </c>
      <c r="B12" s="13" t="s">
        <v>22</v>
      </c>
      <c r="C12" s="13"/>
      <c r="D12" s="13"/>
      <c r="E12" s="13"/>
      <c r="F12" s="13" t="s">
        <v>23</v>
      </c>
      <c r="G12" s="13"/>
      <c r="H12" s="13"/>
      <c r="I12" s="13"/>
    </row>
    <row r="13" spans="1:9" ht="70.349999999999994" customHeight="1" x14ac:dyDescent="0.4">
      <c r="A13" s="13"/>
      <c r="B13" s="14" t="s">
        <v>52</v>
      </c>
      <c r="C13" s="15"/>
      <c r="D13" s="15"/>
      <c r="E13" s="16"/>
      <c r="F13" s="14" t="s">
        <v>53</v>
      </c>
      <c r="G13" s="15"/>
      <c r="H13" s="15"/>
      <c r="I13" s="16"/>
    </row>
    <row r="14" spans="1:9" ht="26.25" x14ac:dyDescent="0.4">
      <c r="A14" s="13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12</v>
      </c>
      <c r="H14" s="2" t="s">
        <v>14</v>
      </c>
      <c r="I14" s="1" t="s">
        <v>30</v>
      </c>
    </row>
    <row r="15" spans="1:9" ht="58.5" customHeight="1" x14ac:dyDescent="0.4">
      <c r="A15" s="13"/>
      <c r="B15" s="13" t="s">
        <v>31</v>
      </c>
      <c r="C15" s="1" t="s">
        <v>32</v>
      </c>
      <c r="D15" s="6" t="s">
        <v>33</v>
      </c>
      <c r="E15" s="7" t="s">
        <v>34</v>
      </c>
      <c r="F15" s="7" t="s">
        <v>34</v>
      </c>
      <c r="G15" s="6">
        <v>15</v>
      </c>
      <c r="H15" s="1">
        <v>15</v>
      </c>
      <c r="I15" s="1"/>
    </row>
    <row r="16" spans="1:9" ht="58.5" customHeight="1" x14ac:dyDescent="0.4">
      <c r="A16" s="13"/>
      <c r="B16" s="13"/>
      <c r="C16" s="1" t="s">
        <v>35</v>
      </c>
      <c r="D16" s="6" t="s">
        <v>36</v>
      </c>
      <c r="E16" s="7" t="s">
        <v>37</v>
      </c>
      <c r="F16" s="8" t="s">
        <v>38</v>
      </c>
      <c r="G16" s="6">
        <v>13</v>
      </c>
      <c r="H16" s="1">
        <v>13</v>
      </c>
      <c r="I16" s="1"/>
    </row>
    <row r="17" spans="1:9" ht="58.5" customHeight="1" x14ac:dyDescent="0.4">
      <c r="A17" s="13"/>
      <c r="B17" s="13"/>
      <c r="C17" s="1" t="s">
        <v>39</v>
      </c>
      <c r="D17" s="6" t="s">
        <v>40</v>
      </c>
      <c r="E17" s="7" t="s">
        <v>41</v>
      </c>
      <c r="F17" s="8" t="s">
        <v>42</v>
      </c>
      <c r="G17" s="6">
        <v>12</v>
      </c>
      <c r="H17" s="1">
        <v>12</v>
      </c>
      <c r="I17" s="1"/>
    </row>
    <row r="18" spans="1:9" ht="59.65" customHeight="1" x14ac:dyDescent="0.4">
      <c r="A18" s="13"/>
      <c r="B18" s="13"/>
      <c r="C18" s="6" t="s">
        <v>43</v>
      </c>
      <c r="D18" s="6" t="s">
        <v>44</v>
      </c>
      <c r="E18" s="7" t="s">
        <v>45</v>
      </c>
      <c r="F18" s="7" t="s">
        <v>46</v>
      </c>
      <c r="G18" s="6">
        <v>10</v>
      </c>
      <c r="H18" s="6">
        <v>10</v>
      </c>
      <c r="I18" s="1"/>
    </row>
    <row r="19" spans="1:9" ht="39.4" x14ac:dyDescent="0.4">
      <c r="A19" s="13"/>
      <c r="B19" s="6" t="s">
        <v>47</v>
      </c>
      <c r="C19" s="1" t="s">
        <v>51</v>
      </c>
      <c r="D19" s="6" t="s">
        <v>48</v>
      </c>
      <c r="E19" s="7" t="s">
        <v>49</v>
      </c>
      <c r="F19" s="7" t="s">
        <v>54</v>
      </c>
      <c r="G19" s="6">
        <v>40</v>
      </c>
      <c r="H19" s="6">
        <f>ROUNDDOWN(G19*0.9,)</f>
        <v>36</v>
      </c>
      <c r="I19" s="1" t="s">
        <v>55</v>
      </c>
    </row>
    <row r="20" spans="1:9" x14ac:dyDescent="0.4">
      <c r="A20" s="13" t="s">
        <v>50</v>
      </c>
      <c r="B20" s="13"/>
      <c r="C20" s="13"/>
      <c r="D20" s="13"/>
      <c r="E20" s="13"/>
      <c r="F20" s="13"/>
      <c r="G20" s="3">
        <v>100</v>
      </c>
      <c r="H20" s="5">
        <f>I8+SUM(H15:H19)</f>
        <v>95.669613173652692</v>
      </c>
      <c r="I20" s="1"/>
    </row>
  </sheetData>
  <mergeCells count="21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477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2025-04-27T06:19:31Z</dcterms:created>
  <dcterms:modified xsi:type="dcterms:W3CDTF">2025-08-27T01:47:21Z</dcterms:modified>
  <cp:category/>
</cp:coreProperties>
</file>