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4558A02-37E1-4CA4-A942-EEA807CDB44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5" l="1"/>
  <c r="H21" i="45"/>
  <c r="H8" i="45"/>
  <c r="I8" i="45" s="1"/>
  <c r="H22" i="45" l="1"/>
</calcChain>
</file>

<file path=xl/sharedStrings.xml><?xml version="1.0" encoding="utf-8"?>
<sst xmlns="http://schemas.openxmlformats.org/spreadsheetml/2006/main" count="66" uniqueCount="64">
  <si>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</si>
  <si>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</si>
  <si>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</si>
  <si>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</si>
  <si>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</si>
  <si>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</si>
  <si>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</si>
  <si>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</si>
  <si>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</si>
  <si>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</si>
  <si>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</si>
  <si>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</si>
  <si>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</si>
  <si>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</si>
  <si>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</si>
  <si>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</si>
  <si>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</si>
  <si>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</si>
  <si>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</si>
  <si>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</si>
  <si>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</si>
  <si>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</si>
  <si>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</si>
  <si>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</si>
  <si>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</si>
  <si>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</si>
  <si>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</si>
  <si>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</si>
  <si>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</si>
  <si>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</si>
  <si>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总分</t>
  </si>
  <si>
    <t xml:space="preserve">项目支出绩效自评表 </t>
  </si>
  <si>
    <t>北京市交通委员会门头沟公路分局</t>
  </si>
  <si>
    <t xml:space="preserve">      其他资金</t>
  </si>
  <si>
    <t>按照《公路工程质量检验评定标准》（JTG F80/1-2017）的要求，完成京拉线修复养护工程，有效提高现有路况水平，改善行车安全性和舒适性，为周边居民提供保障性服务。</t>
  </si>
  <si>
    <t>该项目起点桩号K29+300，终点桩号K126+150，道路全长96.85公里，技术等级为二级公路。本次修复性养护包括道路工程、交通工程、绿化工程及附属工程等施工内容。有效提高现有路况水平，改善行车安全性和舒适性，为周边居民提供保障性服务</t>
  </si>
  <si>
    <t>养护里程</t>
  </si>
  <si>
    <t>工程质量标准</t>
  </si>
  <si>
    <t>项目执行进度</t>
  </si>
  <si>
    <t>施工进度：9月底前完成招标，10月开工，12月底前完工并完成验收。</t>
  </si>
  <si>
    <t>施工进度：9月底前完成施工监理招标，10月10日开工，12月27日完成验收</t>
  </si>
  <si>
    <t>项目支出数</t>
  </si>
  <si>
    <t>项目支出数不超过项目概算</t>
  </si>
  <si>
    <t>项目支出8904万元不超过项目概算</t>
  </si>
  <si>
    <t>道路养护效果</t>
  </si>
  <si>
    <t>提高道路交通运营安全，提高驾乘人员的舒适感；提高公路和桥梁通行和运营安全，促进社会和谐发展。</t>
  </si>
  <si>
    <t>强化道路交通运营的安全保障，同时提升驾乘人员的舒适体验；筑牢公路与桥梁的通行安全及运营根基，助力社会的和谐稳定与可持续发展。</t>
  </si>
  <si>
    <t>交通改善效果</t>
  </si>
  <si>
    <t>改善现有道路的路况，为周边区域提供便利的交通条件，促进区域经济发展。</t>
  </si>
  <si>
    <t>优化既有道路通行条件，构建周边区域便捷高效的交通网络，赋能区域经济高质量发展。</t>
  </si>
  <si>
    <t>生态改善效果</t>
  </si>
  <si>
    <t>旧沥青路面铣刨回收率95%以上，预防性养护工程段落路面、桥梁维持在良好的技术状态，确保车辆正常通行。</t>
  </si>
  <si>
    <t>旧沥青路面铣刨材料回收率达95%以上，实施预防性养护的路段路面及桥梁技术状况保持良好，切实保障车辆安全顺畅通行。</t>
  </si>
  <si>
    <t>成本指标
（10分）</t>
  </si>
  <si>
    <t>效益指标
（40分）</t>
  </si>
  <si>
    <t xml:space="preserve"> =85.5公里</t>
  </si>
  <si>
    <t>按照《公路工程质量检验评定标准》（JTG F80/1-2017）的要求，工程质量等级评定为合格</t>
  </si>
  <si>
    <t>检测合格</t>
  </si>
  <si>
    <t>11000024T000003161938-门头沟109国道修复性养护工程(路面养护)(中央资金)</t>
  </si>
  <si>
    <t>社会效益指标
（15分）</t>
  </si>
  <si>
    <t>经济效益指标
（15分）</t>
  </si>
  <si>
    <t>生态效益指标
（10分）</t>
  </si>
  <si>
    <t>取得一定效果，但效益仍可不断提升</t>
    <phoneticPr fontId="6" type="noConversion"/>
  </si>
  <si>
    <t>96.85公里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</si>
</sst>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176" fontId="4" fillId="0" borderId="0" applyFont="0" applyFill="0" applyBorder="0" applyProtection="0"/>
    <xf numFmtId="0" fontId="5" fillId="0" borderId="0"/>
    <xf numFmtId="0" fontId="4" fillId="0" borderId="0"/>
    <xf numFmtId="0" fontId="5" fillId="0" borderId="0"/>
    <xf numFmtId="0" fontId="5" fillId="0" borderId="0">
      <alignment vertical="center"/>
    </xf>
    <xf numFmtId="0" fontId="4" fillId="0" borderId="0">
      <alignment vertical="center"/>
    </xf>
    <xf numFmtId="0" fontId="1" fillId="0" borderId="0"/>
    <xf numFmtId="0" fontId="5" fillId="0" borderId="0">
      <alignment vertical="center"/>
    </xf>
    <xf numFmtId="0" fontId="3" fillId="0" borderId="0"/>
  </cellStyleXfs>
  <cellXfs count="21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10" xr:uid="{00000000-0005-0000-0000-000005000000}"/>
    <cellStyle name="常规 3" xfId="13" xr:uid="{00000000-0005-0000-0000-000006000000}"/>
    <cellStyle name="常规 4" xfId="7" xr:uid="{00000000-0005-0000-0000-000007000000}"/>
    <cellStyle name="常规 4 2" xfId="9" xr:uid="{00000000-0005-0000-0000-000008000000}"/>
    <cellStyle name="常规 4 3" xfId="8" xr:uid="{00000000-0005-0000-0000-000009000000}"/>
    <cellStyle name="常规 4 4" xfId="1" xr:uid="{00000000-0005-0000-0000-00000A000000}"/>
    <cellStyle name="常规 5" xfId="11" xr:uid="{00000000-0005-0000-0000-00000B000000}"/>
    <cellStyle name="常规 6" xfId="2" xr:uid="{00000000-0005-0000-0000-00000C000000}"/>
    <cellStyle name="常规 7" xfId="12" xr:uid="{00000000-0005-0000-0000-00000D000000}"/>
    <cellStyle name="千位分隔 2" xfId="6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workbookViewId="0">
      <selection activeCell="I19" sqref="I19:I22"/>
    </sheetView>
  </sheetViews>
  <sheetFormatPr defaultColWidth="9" defaultRowHeight="13.15" x14ac:dyDescent="0.3"/>
  <cols>
    <col min="1" max="1" width="4.1328125" style="7" customWidth="1"/>
    <col min="2" max="2" width="12.3984375" style="7" customWidth="1"/>
    <col min="3" max="3" width="18.59765625" style="7" customWidth="1"/>
    <col min="4" max="6" width="22.59765625" style="7" customWidth="1"/>
    <col min="7" max="7" width="12.59765625" style="8" customWidth="1"/>
    <col min="8" max="8" width="12.59765625" style="7" customWidth="1"/>
    <col min="9" max="9" width="13.59765625" style="7" customWidth="1"/>
    <col min="10" max="16384" width="9" style="7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31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5"/>
      <c r="B4" s="5"/>
      <c r="C4" s="5"/>
      <c r="D4" s="5"/>
      <c r="E4" s="5"/>
      <c r="F4" s="5"/>
      <c r="G4" s="6"/>
    </row>
    <row r="5" spans="1:9" x14ac:dyDescent="0.3">
      <c r="A5" s="13" t="s">
        <v>1</v>
      </c>
      <c r="B5" s="13"/>
      <c r="C5" s="14" t="s">
        <v>58</v>
      </c>
      <c r="D5" s="15"/>
      <c r="E5" s="15"/>
      <c r="F5" s="15"/>
      <c r="G5" s="15"/>
      <c r="H5" s="15"/>
      <c r="I5" s="16"/>
    </row>
    <row r="6" spans="1:9" x14ac:dyDescent="0.3">
      <c r="A6" s="13" t="s">
        <v>2</v>
      </c>
      <c r="B6" s="13"/>
      <c r="C6" s="13" t="s">
        <v>3</v>
      </c>
      <c r="D6" s="13"/>
      <c r="E6" s="13"/>
      <c r="F6" s="2" t="s">
        <v>4</v>
      </c>
      <c r="G6" s="13" t="s">
        <v>32</v>
      </c>
      <c r="H6" s="13"/>
      <c r="I6" s="13"/>
    </row>
    <row r="7" spans="1:9" x14ac:dyDescent="0.3">
      <c r="A7" s="13" t="s">
        <v>5</v>
      </c>
      <c r="B7" s="13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3" t="s">
        <v>12</v>
      </c>
      <c r="B8" s="13"/>
      <c r="C8" s="2" t="s">
        <v>13</v>
      </c>
      <c r="D8" s="1"/>
      <c r="E8" s="1">
        <v>8904</v>
      </c>
      <c r="F8" s="1">
        <v>8904</v>
      </c>
      <c r="G8" s="2">
        <v>10</v>
      </c>
      <c r="H8" s="9">
        <f>F8/E8</f>
        <v>1</v>
      </c>
      <c r="I8" s="3">
        <f>H8*10</f>
        <v>10</v>
      </c>
    </row>
    <row r="9" spans="1:9" x14ac:dyDescent="0.3">
      <c r="A9" s="13"/>
      <c r="B9" s="13"/>
      <c r="C9" s="2" t="s">
        <v>14</v>
      </c>
      <c r="D9" s="1"/>
      <c r="E9" s="1">
        <v>8904</v>
      </c>
      <c r="F9" s="1">
        <v>8904</v>
      </c>
      <c r="G9" s="2"/>
      <c r="H9" s="2"/>
      <c r="I9" s="1"/>
    </row>
    <row r="10" spans="1:9" x14ac:dyDescent="0.3">
      <c r="A10" s="13"/>
      <c r="B10" s="13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3"/>
      <c r="B11" s="13"/>
      <c r="C11" s="2" t="s">
        <v>33</v>
      </c>
      <c r="D11" s="1"/>
      <c r="E11" s="1"/>
      <c r="F11" s="1"/>
      <c r="G11" s="2"/>
      <c r="H11" s="2"/>
      <c r="I11" s="1"/>
    </row>
    <row r="12" spans="1:9" x14ac:dyDescent="0.3">
      <c r="A12" s="13" t="s">
        <v>16</v>
      </c>
      <c r="B12" s="13" t="s">
        <v>17</v>
      </c>
      <c r="C12" s="13"/>
      <c r="D12" s="13"/>
      <c r="E12" s="13"/>
      <c r="F12" s="13" t="s">
        <v>18</v>
      </c>
      <c r="G12" s="13"/>
      <c r="H12" s="13"/>
      <c r="I12" s="13"/>
    </row>
    <row r="13" spans="1:9" ht="69.400000000000006" customHeight="1" x14ac:dyDescent="0.3">
      <c r="A13" s="13"/>
      <c r="B13" s="14" t="s">
        <v>34</v>
      </c>
      <c r="C13" s="15"/>
      <c r="D13" s="15"/>
      <c r="E13" s="16"/>
      <c r="F13" s="14" t="s">
        <v>35</v>
      </c>
      <c r="G13" s="15"/>
      <c r="H13" s="15"/>
      <c r="I13" s="16"/>
    </row>
    <row r="14" spans="1:9" ht="26.25" x14ac:dyDescent="0.3">
      <c r="A14" s="13" t="s">
        <v>19</v>
      </c>
      <c r="B14" s="1" t="s">
        <v>20</v>
      </c>
      <c r="C14" s="1" t="s">
        <v>21</v>
      </c>
      <c r="D14" s="1" t="s">
        <v>22</v>
      </c>
      <c r="E14" s="1" t="s">
        <v>23</v>
      </c>
      <c r="F14" s="1" t="s">
        <v>24</v>
      </c>
      <c r="G14" s="1" t="s">
        <v>9</v>
      </c>
      <c r="H14" s="1" t="s">
        <v>11</v>
      </c>
      <c r="I14" s="1" t="s">
        <v>25</v>
      </c>
    </row>
    <row r="15" spans="1:9" ht="44.75" customHeight="1" x14ac:dyDescent="0.3">
      <c r="A15" s="13"/>
      <c r="B15" s="13" t="s">
        <v>26</v>
      </c>
      <c r="C15" s="1" t="s">
        <v>27</v>
      </c>
      <c r="D15" s="1" t="s">
        <v>36</v>
      </c>
      <c r="E15" s="1" t="s">
        <v>55</v>
      </c>
      <c r="F15" s="1" t="s">
        <v>63</v>
      </c>
      <c r="G15" s="1">
        <v>15</v>
      </c>
      <c r="H15" s="1">
        <v>15</v>
      </c>
      <c r="I15" s="1"/>
    </row>
    <row r="16" spans="1:9" ht="52.5" x14ac:dyDescent="0.3">
      <c r="A16" s="13"/>
      <c r="B16" s="13"/>
      <c r="C16" s="1" t="s">
        <v>28</v>
      </c>
      <c r="D16" s="1" t="s">
        <v>37</v>
      </c>
      <c r="E16" s="1" t="s">
        <v>56</v>
      </c>
      <c r="F16" s="1" t="s">
        <v>57</v>
      </c>
      <c r="G16" s="1">
        <v>13</v>
      </c>
      <c r="H16" s="1">
        <v>13</v>
      </c>
      <c r="I16" s="1"/>
    </row>
    <row r="17" spans="1:9" ht="51.95" customHeight="1" x14ac:dyDescent="0.3">
      <c r="A17" s="13"/>
      <c r="B17" s="13"/>
      <c r="C17" s="1" t="s">
        <v>29</v>
      </c>
      <c r="D17" s="1" t="s">
        <v>38</v>
      </c>
      <c r="E17" s="1" t="s">
        <v>39</v>
      </c>
      <c r="F17" s="1" t="s">
        <v>40</v>
      </c>
      <c r="G17" s="1">
        <v>12</v>
      </c>
      <c r="H17" s="1">
        <v>12</v>
      </c>
      <c r="I17" s="1"/>
    </row>
    <row r="18" spans="1:9" ht="40.35" customHeight="1" x14ac:dyDescent="0.3">
      <c r="A18" s="13"/>
      <c r="B18" s="13"/>
      <c r="C18" s="1" t="s">
        <v>53</v>
      </c>
      <c r="D18" s="1" t="s">
        <v>41</v>
      </c>
      <c r="E18" s="1" t="s">
        <v>42</v>
      </c>
      <c r="F18" s="1" t="s">
        <v>43</v>
      </c>
      <c r="G18" s="1">
        <v>10</v>
      </c>
      <c r="H18" s="1">
        <v>10</v>
      </c>
      <c r="I18" s="1"/>
    </row>
    <row r="19" spans="1:9" ht="78.75" x14ac:dyDescent="0.3">
      <c r="A19" s="13"/>
      <c r="B19" s="13" t="s">
        <v>54</v>
      </c>
      <c r="C19" s="4" t="s">
        <v>59</v>
      </c>
      <c r="D19" s="1" t="s">
        <v>44</v>
      </c>
      <c r="E19" s="1" t="s">
        <v>45</v>
      </c>
      <c r="F19" s="1" t="s">
        <v>46</v>
      </c>
      <c r="G19" s="1">
        <v>15</v>
      </c>
      <c r="H19" s="1">
        <f>ROUNDDOWN(G19*0.9,)</f>
        <v>13</v>
      </c>
      <c r="I19" s="10" t="s">
        <v>62</v>
      </c>
    </row>
    <row r="20" spans="1:9" ht="52.5" x14ac:dyDescent="0.3">
      <c r="A20" s="13"/>
      <c r="B20" s="13"/>
      <c r="C20" s="4" t="s">
        <v>60</v>
      </c>
      <c r="D20" s="1" t="s">
        <v>47</v>
      </c>
      <c r="E20" s="1" t="s">
        <v>48</v>
      </c>
      <c r="F20" s="1" t="s">
        <v>49</v>
      </c>
      <c r="G20" s="1">
        <v>15</v>
      </c>
      <c r="H20" s="1">
        <v>14</v>
      </c>
      <c r="I20" s="11"/>
    </row>
    <row r="21" spans="1:9" ht="65.650000000000006" x14ac:dyDescent="0.3">
      <c r="A21" s="13"/>
      <c r="B21" s="13"/>
      <c r="C21" s="4" t="s">
        <v>61</v>
      </c>
      <c r="D21" s="1" t="s">
        <v>50</v>
      </c>
      <c r="E21" s="1" t="s">
        <v>51</v>
      </c>
      <c r="F21" s="1" t="s">
        <v>52</v>
      </c>
      <c r="G21" s="1">
        <v>10</v>
      </c>
      <c r="H21" s="1">
        <f>ROUNDDOWN(G21*0.9,)</f>
        <v>9</v>
      </c>
      <c r="I21" s="12"/>
    </row>
    <row r="22" spans="1:9" x14ac:dyDescent="0.3">
      <c r="A22" s="13" t="s">
        <v>30</v>
      </c>
      <c r="B22" s="13"/>
      <c r="C22" s="13"/>
      <c r="D22" s="13"/>
      <c r="E22" s="13"/>
      <c r="F22" s="13"/>
      <c r="G22" s="1">
        <v>100</v>
      </c>
      <c r="H22" s="3">
        <f>I8+SUM(H15:H21)</f>
        <v>96</v>
      </c>
      <c r="I22" s="1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A22:F22"/>
    <mergeCell ref="A12:A13"/>
    <mergeCell ref="A14:A21"/>
    <mergeCell ref="B15:B18"/>
    <mergeCell ref="B19:B21"/>
    <mergeCell ref="I19:I21"/>
    <mergeCell ref="B12:E12"/>
    <mergeCell ref="F12:I12"/>
    <mergeCell ref="B13:E13"/>
    <mergeCell ref="F13:I13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2025-04-02T16:38:00Z</cp:lastPrinted>
  <dcterms:created xsi:type="dcterms:W3CDTF">2018-03-28T14:56:00Z</dcterms:created>
  <dcterms:modified xsi:type="dcterms:W3CDTF">2025-08-27T01:47:20Z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18B2577A68F248999CE09B70658987BA</vt:lpwstr>
  </property>
</Properties>
</file>