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BEB0076-F0B0-4E80-94DC-18F431B8A67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8" i="45"/>
  <c r="I8" i="45" s="1"/>
  <c r="H21" i="45" l="1"/>
</calcChain>
</file>

<file path=xl/sharedStrings.xml><?xml version="1.0" encoding="utf-8"?>
<sst xmlns="http://schemas.openxmlformats.org/spreadsheetml/2006/main" count="61" uniqueCount="57">
  <si>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</si>
  <si>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</si>
  <si>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</si>
  <si>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</si>
  <si>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</si>
  <si>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</si>
  <si>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</si>
  <si>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</si>
  <si>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</si>
  <si>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</si>
  <si>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</si>
  <si>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</si>
  <si>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</si>
  <si>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</si>
  <si>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</si>
  <si>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</si>
  <si>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</si>
  <si>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</si>
  <si>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</si>
  <si>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</si>
  <si>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</si>
  <si>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</si>
  <si>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</si>
  <si>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</si>
  <si>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</si>
  <si>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</si>
  <si>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</si>
  <si>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</si>
  <si>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</si>
  <si>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</si>
  <si>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</si>
  <si>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</si>
  <si>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</si>
  <si>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</si>
  <si>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2024年门头沟普通公路路网设施工程</t>
  </si>
  <si>
    <t>北京市交通委员会门头沟公路分局</t>
  </si>
  <si>
    <t>通过实施路网设施工程，对路网系统设施进行更新，保障道路路网设施安全稳定运行，保障道路通行能力，为道路使用者及周边居民提供保障性服务。</t>
  </si>
  <si>
    <t>更新、迁移交调设备</t>
  </si>
  <si>
    <t>更新视频监控设备</t>
  </si>
  <si>
    <t>=5套</t>
  </si>
  <si>
    <t>5套</t>
  </si>
  <si>
    <t>工程质量标准</t>
  </si>
  <si>
    <t>项目执行进度</t>
  </si>
  <si>
    <t>12月底完成招标采购及现场施工，根据项目实际实施进度和合同金额完成资金支付。</t>
  </si>
  <si>
    <t>项目支出数</t>
  </si>
  <si>
    <t>项目支出数不超过项目概算</t>
  </si>
  <si>
    <t>工程实施效果</t>
  </si>
  <si>
    <t>项目实施过程符合《北京市公路路网信息采集与发布设备建设管理办法》要求，于2024年12月底按《公路工程质量检验评定标准第二册机电工程》检验评定并验收合格。</t>
  </si>
  <si>
    <t>通过实施路网设施工程，对达到使用年限的交调设备和视频监控进行更新，确保道路路网设施安全稳定运行，保障道路通行能力，为道路使用者及周边居民提供保障性服务。</t>
  </si>
  <si>
    <t>2024年8月初完成招标采购，9月底完成现场施工，12月底试运行结束，并根据项目实际实施进度和合同金额完成了资金支付。</t>
  </si>
  <si>
    <t>项目支出未超过项目概算</t>
  </si>
  <si>
    <t>符合《北京市公路路网信息采集与发布设备建设管理办法》要求，按《公路工程质量检验评定标准第二册机电工程》验收合格。</t>
  </si>
  <si>
    <t>效益指标
（40分）</t>
  </si>
  <si>
    <t>更新道路信息化设施，提升路域环境，提高公众服务水平</t>
  </si>
  <si>
    <t>更新老旧交调设备及视频监控设备，提升路域环境，提高公众服务水平</t>
  </si>
  <si>
    <t>取得一定效果，但效益仍可不断提升</t>
    <phoneticPr fontId="7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</si>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</sst>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49" fontId="10" fillId="0" borderId="2" xfId="8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8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zoomScaleSheetLayoutView="100" workbookViewId="0">
      <selection activeCell="K22" sqref="K22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9" style="15" customWidth="1"/>
    <col min="4" max="6" width="22.59765625" style="15" customWidth="1"/>
    <col min="7" max="7" width="12.59765625" style="18" customWidth="1"/>
    <col min="8" max="8" width="12.59765625" style="15" customWidth="1"/>
    <col min="9" max="9" width="12.86328125" style="15" customWidth="1"/>
    <col min="10" max="16384" width="9" style="15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31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6"/>
      <c r="B4" s="16"/>
      <c r="C4" s="16"/>
      <c r="D4" s="16"/>
      <c r="E4" s="16"/>
      <c r="F4" s="16"/>
      <c r="G4" s="17"/>
    </row>
    <row r="5" spans="1:9" x14ac:dyDescent="0.3">
      <c r="A5" s="19" t="s">
        <v>0</v>
      </c>
      <c r="B5" s="19"/>
      <c r="C5" s="21" t="s">
        <v>34</v>
      </c>
      <c r="D5" s="22"/>
      <c r="E5" s="22"/>
      <c r="F5" s="22"/>
      <c r="G5" s="22"/>
      <c r="H5" s="22"/>
      <c r="I5" s="23"/>
    </row>
    <row r="6" spans="1:9" ht="13.5" customHeight="1" x14ac:dyDescent="0.3">
      <c r="A6" s="19" t="s">
        <v>11</v>
      </c>
      <c r="B6" s="19"/>
      <c r="C6" s="20" t="s">
        <v>30</v>
      </c>
      <c r="D6" s="20"/>
      <c r="E6" s="20"/>
      <c r="F6" s="2" t="s">
        <v>1</v>
      </c>
      <c r="G6" s="20" t="s">
        <v>35</v>
      </c>
      <c r="H6" s="20"/>
      <c r="I6" s="20"/>
    </row>
    <row r="7" spans="1:9" x14ac:dyDescent="0.3">
      <c r="A7" s="19" t="s">
        <v>12</v>
      </c>
      <c r="B7" s="19"/>
      <c r="C7" s="4"/>
      <c r="D7" s="1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1" t="s">
        <v>2</v>
      </c>
    </row>
    <row r="8" spans="1:9" ht="13.5" customHeight="1" x14ac:dyDescent="0.3">
      <c r="A8" s="20" t="s">
        <v>17</v>
      </c>
      <c r="B8" s="20"/>
      <c r="C8" s="2" t="s">
        <v>18</v>
      </c>
      <c r="D8" s="3">
        <v>75.572900000000004</v>
      </c>
      <c r="E8" s="3">
        <v>75.572900000000004</v>
      </c>
      <c r="F8" s="3">
        <v>74.649461000000002</v>
      </c>
      <c r="G8" s="2">
        <v>10</v>
      </c>
      <c r="H8" s="5">
        <f>F8/E8</f>
        <v>0.98778081825627972</v>
      </c>
      <c r="I8" s="6">
        <f>H8*10</f>
        <v>9.8778081825627968</v>
      </c>
    </row>
    <row r="9" spans="1:9" x14ac:dyDescent="0.3">
      <c r="A9" s="20"/>
      <c r="B9" s="20"/>
      <c r="C9" s="2" t="s">
        <v>19</v>
      </c>
      <c r="D9" s="3">
        <v>75.572900000000004</v>
      </c>
      <c r="E9" s="3">
        <v>75.572900000000004</v>
      </c>
      <c r="F9" s="3">
        <v>74.649461000000002</v>
      </c>
      <c r="G9" s="2"/>
      <c r="H9" s="2"/>
      <c r="I9" s="3"/>
    </row>
    <row r="10" spans="1:9" x14ac:dyDescent="0.3">
      <c r="A10" s="20"/>
      <c r="B10" s="20"/>
      <c r="C10" s="2" t="s">
        <v>20</v>
      </c>
      <c r="D10" s="3"/>
      <c r="E10" s="3"/>
      <c r="F10" s="3"/>
      <c r="G10" s="2"/>
      <c r="H10" s="2"/>
      <c r="I10" s="3"/>
    </row>
    <row r="11" spans="1:9" x14ac:dyDescent="0.3">
      <c r="A11" s="20"/>
      <c r="B11" s="20"/>
      <c r="C11" s="2" t="s">
        <v>32</v>
      </c>
      <c r="D11" s="3"/>
      <c r="E11" s="3"/>
      <c r="F11" s="3"/>
      <c r="G11" s="2"/>
      <c r="H11" s="2"/>
      <c r="I11" s="3"/>
    </row>
    <row r="12" spans="1:9" ht="13.5" customHeight="1" x14ac:dyDescent="0.3">
      <c r="A12" s="20" t="s">
        <v>3</v>
      </c>
      <c r="B12" s="20" t="s">
        <v>21</v>
      </c>
      <c r="C12" s="20"/>
      <c r="D12" s="20"/>
      <c r="E12" s="20"/>
      <c r="F12" s="20" t="s">
        <v>22</v>
      </c>
      <c r="G12" s="20"/>
      <c r="H12" s="20"/>
      <c r="I12" s="20"/>
    </row>
    <row r="13" spans="1:9" ht="80.25" customHeight="1" x14ac:dyDescent="0.3">
      <c r="A13" s="20"/>
      <c r="B13" s="21" t="s">
        <v>36</v>
      </c>
      <c r="C13" s="22"/>
      <c r="D13" s="22"/>
      <c r="E13" s="23"/>
      <c r="F13" s="21" t="s">
        <v>48</v>
      </c>
      <c r="G13" s="22"/>
      <c r="H13" s="22"/>
      <c r="I13" s="23"/>
    </row>
    <row r="14" spans="1:9" ht="26.25" x14ac:dyDescent="0.3">
      <c r="A14" s="19" t="s">
        <v>4</v>
      </c>
      <c r="B14" s="1" t="s">
        <v>5</v>
      </c>
      <c r="C14" s="1" t="s">
        <v>6</v>
      </c>
      <c r="D14" s="4" t="s">
        <v>7</v>
      </c>
      <c r="E14" s="1" t="s">
        <v>23</v>
      </c>
      <c r="F14" s="1" t="s">
        <v>24</v>
      </c>
      <c r="G14" s="4" t="s">
        <v>8</v>
      </c>
      <c r="H14" s="4" t="s">
        <v>2</v>
      </c>
      <c r="I14" s="1" t="s">
        <v>10</v>
      </c>
    </row>
    <row r="15" spans="1:9" ht="31.35" customHeight="1" x14ac:dyDescent="0.3">
      <c r="A15" s="19"/>
      <c r="B15" s="19" t="s">
        <v>25</v>
      </c>
      <c r="C15" s="20" t="s">
        <v>26</v>
      </c>
      <c r="D15" s="7" t="s">
        <v>37</v>
      </c>
      <c r="E15" s="8" t="s">
        <v>39</v>
      </c>
      <c r="F15" s="3" t="s">
        <v>40</v>
      </c>
      <c r="G15" s="3">
        <v>7.5</v>
      </c>
      <c r="H15" s="3">
        <v>7.5</v>
      </c>
      <c r="I15" s="9"/>
    </row>
    <row r="16" spans="1:9" ht="31.35" customHeight="1" x14ac:dyDescent="0.3">
      <c r="A16" s="19"/>
      <c r="B16" s="19"/>
      <c r="C16" s="20"/>
      <c r="D16" s="10" t="s">
        <v>38</v>
      </c>
      <c r="E16" s="8" t="s">
        <v>39</v>
      </c>
      <c r="F16" s="3" t="s">
        <v>40</v>
      </c>
      <c r="G16" s="3">
        <v>7.5</v>
      </c>
      <c r="H16" s="3">
        <v>7.5</v>
      </c>
      <c r="I16" s="9"/>
    </row>
    <row r="17" spans="1:9" ht="91.9" x14ac:dyDescent="0.3">
      <c r="A17" s="19"/>
      <c r="B17" s="19"/>
      <c r="C17" s="3" t="s">
        <v>27</v>
      </c>
      <c r="D17" s="11" t="s">
        <v>41</v>
      </c>
      <c r="E17" s="11" t="s">
        <v>51</v>
      </c>
      <c r="F17" s="3" t="s">
        <v>47</v>
      </c>
      <c r="G17" s="11">
        <v>13</v>
      </c>
      <c r="H17" s="3">
        <v>13</v>
      </c>
      <c r="I17" s="9"/>
    </row>
    <row r="18" spans="1:9" ht="65.650000000000006" x14ac:dyDescent="0.3">
      <c r="A18" s="19"/>
      <c r="B18" s="19"/>
      <c r="C18" s="3" t="s">
        <v>28</v>
      </c>
      <c r="D18" s="11" t="s">
        <v>42</v>
      </c>
      <c r="E18" s="11" t="s">
        <v>43</v>
      </c>
      <c r="F18" s="3" t="s">
        <v>49</v>
      </c>
      <c r="G18" s="11">
        <v>12</v>
      </c>
      <c r="H18" s="3">
        <v>12</v>
      </c>
      <c r="I18" s="9"/>
    </row>
    <row r="19" spans="1:9" ht="39.75" customHeight="1" x14ac:dyDescent="0.3">
      <c r="A19" s="19"/>
      <c r="B19" s="19"/>
      <c r="C19" s="12" t="s">
        <v>29</v>
      </c>
      <c r="D19" s="11" t="s">
        <v>44</v>
      </c>
      <c r="E19" s="11" t="s">
        <v>45</v>
      </c>
      <c r="F19" s="11" t="s">
        <v>50</v>
      </c>
      <c r="G19" s="11">
        <v>10</v>
      </c>
      <c r="H19" s="11">
        <v>10</v>
      </c>
      <c r="I19" s="9"/>
    </row>
    <row r="20" spans="1:9" ht="44.35" customHeight="1" x14ac:dyDescent="0.3">
      <c r="A20" s="19"/>
      <c r="B20" s="12" t="s">
        <v>52</v>
      </c>
      <c r="C20" s="1" t="s">
        <v>56</v>
      </c>
      <c r="D20" s="10" t="s">
        <v>46</v>
      </c>
      <c r="E20" s="11" t="s">
        <v>53</v>
      </c>
      <c r="F20" s="11" t="s">
        <v>54</v>
      </c>
      <c r="G20" s="11">
        <v>40</v>
      </c>
      <c r="H20" s="11">
        <f>ROUNDDOWN(G20*0.9,)</f>
        <v>36</v>
      </c>
      <c r="I20" s="3" t="s">
        <v>55</v>
      </c>
    </row>
    <row r="21" spans="1:9" ht="23.25" customHeight="1" x14ac:dyDescent="0.3">
      <c r="A21" s="19" t="s">
        <v>9</v>
      </c>
      <c r="B21" s="19"/>
      <c r="C21" s="19"/>
      <c r="D21" s="19"/>
      <c r="E21" s="19"/>
      <c r="F21" s="19"/>
      <c r="G21" s="13">
        <v>100</v>
      </c>
      <c r="H21" s="14">
        <f>I8+SUM(H15:H20)</f>
        <v>95.877808182562802</v>
      </c>
      <c r="I21" s="1"/>
    </row>
  </sheetData>
  <mergeCells count="22">
    <mergeCell ref="A10:B10"/>
    <mergeCell ref="A11:B11"/>
    <mergeCell ref="A7:B7"/>
    <mergeCell ref="A1:G1"/>
    <mergeCell ref="A2:I2"/>
    <mergeCell ref="A3:I3"/>
    <mergeCell ref="A5:B5"/>
    <mergeCell ref="C5:I5"/>
    <mergeCell ref="A6:B6"/>
    <mergeCell ref="C6:E6"/>
    <mergeCell ref="G6:I6"/>
    <mergeCell ref="A8:B8"/>
    <mergeCell ref="A9:B9"/>
    <mergeCell ref="A21:F21"/>
    <mergeCell ref="A14:A20"/>
    <mergeCell ref="B15:B19"/>
    <mergeCell ref="C15:C16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2025-04-09T03:58:51Z</cp:lastPrinted>
  <dcterms:created xsi:type="dcterms:W3CDTF">2018-03-28T06:56:00Z</dcterms:created>
  <dcterms:modified xsi:type="dcterms:W3CDTF">2025-08-27T01:47:18Z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