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9576C8F1-F09B-460B-B7ED-17671F4F0503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7" i="1" s="1"/>
  <c r="H32" i="1" s="1"/>
</calcChain>
</file>

<file path=xl/sharedStrings.xml><?xml version="1.0" encoding="utf-8"?>
<sst xmlns="http://schemas.openxmlformats.org/spreadsheetml/2006/main" count="104" uniqueCount="89">
  <si>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</si>
  <si>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</si>
  <si>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</si>
  <si>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</si>
  <si>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</si>
  <si>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</si>
  <si>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北京市交通委员会房山公路分局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</si>
  <si>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</si>
  <si>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</si>
  <si>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</si>
  <si>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</si>
  <si>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</si>
  <si>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</si>
  <si>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</si>
  <si>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</si>
  <si>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</si>
  <si>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</si>
  <si>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</si>
  <si>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</si>
  <si>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</si>
  <si>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</si>
  <si>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</si>
  <si>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</si>
  <si>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</si>
  <si>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</si>
  <si>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</si>
  <si>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</si>
  <si>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</si>
  <si>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</si>
  <si>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</si>
  <si>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</si>
  <si>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</si>
  <si>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</si>
  <si>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</si>
  <si>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</si>
  <si>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</si>
  <si>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>县道维护里程数</t>
  </si>
  <si>
    <t>路网设施运维数量</t>
  </si>
  <si>
    <t>国省道维护里程数</t>
  </si>
  <si>
    <t>维护国省道桥梁数</t>
  </si>
  <si>
    <t>维护县道桥梁数</t>
  </si>
  <si>
    <t>隧道机电设施运行维护</t>
  </si>
  <si>
    <t>3座隧道机电设施</t>
  </si>
  <si>
    <t>养护小修及其它工程类项目质量</t>
  </si>
  <si>
    <t>路面使用性能指数PQI</t>
  </si>
  <si>
    <t>项目实施与政策的符合度</t>
  </si>
  <si>
    <t>日常养护实施进度</t>
  </si>
  <si>
    <t>国省道维护成本</t>
  </si>
  <si>
    <t>县道维护成本</t>
  </si>
  <si>
    <t>隧道机电设施运行维护成本</t>
  </si>
  <si>
    <t>通过隧道机电设施运维工作，确保管养隧道稳定、安全运行</t>
  </si>
  <si>
    <t>改善国省县道通行条件，提升路域整体环境，提高公路服务水平；公路路网外场设备的不断扩展，为公众提供高质量的公路出行信息服务，提升路域整体环境，提高公路服务水平。</t>
  </si>
  <si>
    <t>改善通行服务水平群众满意度</t>
    <phoneticPr fontId="1" type="noConversion"/>
  </si>
  <si>
    <t>2024年房山分局普通公路日常养护</t>
    <phoneticPr fontId="1" type="noConversion"/>
  </si>
  <si>
    <t>完成辖区范围内国省县道的日常养护工作，主要包括保洁、小修保养、绿化工程、交通工程日常维护、桥隧检测等内容，保障道路桥梁的使用功能，提升道路服务水平，为社会公众创造更加安全、畅通的出行环境。保证运维资金合理使用，保证北京市公路路网管理与应急处置系统正常运行，外场设备年完好率&gt;99%。完成隧道机电设施运行维护，提高全路网现代化管理与服务水平，提升公众出行服务能力。</t>
    <phoneticPr fontId="1" type="noConversion"/>
  </si>
  <si>
    <t>607.297公里</t>
    <phoneticPr fontId="1" type="noConversion"/>
  </si>
  <si>
    <t>344套</t>
    <phoneticPr fontId="1" type="noConversion"/>
  </si>
  <si>
    <t>330.382公里</t>
    <phoneticPr fontId="1" type="noConversion"/>
  </si>
  <si>
    <t>153座（处）</t>
    <phoneticPr fontId="1" type="noConversion"/>
  </si>
  <si>
    <t>175座（处）</t>
    <phoneticPr fontId="1" type="noConversion"/>
  </si>
  <si>
    <t>≥95%</t>
    <phoneticPr fontId="1" type="noConversion"/>
  </si>
  <si>
    <t>≥85</t>
    <phoneticPr fontId="1" type="noConversion"/>
  </si>
  <si>
    <t>≤8054万元</t>
    <phoneticPr fontId="1" type="noConversion"/>
  </si>
  <si>
    <t>≤7068.95万元</t>
    <phoneticPr fontId="1" type="noConversion"/>
  </si>
  <si>
    <t>≤78.82万元</t>
    <phoneticPr fontId="1" type="noConversion"/>
  </si>
  <si>
    <t>满意度指标
（10分）</t>
    <phoneticPr fontId="1" type="noConversion"/>
  </si>
  <si>
    <t>服务对象满意度指标（10分）</t>
    <phoneticPr fontId="1" type="noConversion"/>
  </si>
  <si>
    <t>≥85%</t>
    <phoneticPr fontId="1" type="noConversion"/>
  </si>
  <si>
    <t>效益指标（30分）</t>
    <phoneticPr fontId="1" type="noConversion"/>
  </si>
  <si>
    <t>社会效益指标
（15分）</t>
    <phoneticPr fontId="1" type="noConversion"/>
  </si>
  <si>
    <t>完成3座隧道机电设施运维</t>
  </si>
  <si>
    <t>通过全年运维工作，隧道机电设施正常运转</t>
  </si>
  <si>
    <t>74.886283万</t>
  </si>
  <si>
    <t>完成了辖区范围内国省县道的日常养护工作，实现了保障道路桥梁的使用功能，提升道路服务水平，为社会公众创造更加安全、畅通的出行环境。保证运维资金合理使用，保证北京市公路路网管理与应急处置系统正常运行，外场设备年完好率&gt;99%。完成了隧道机电设施运行维护，实现了提高全路网现代化管理与服务水平，提升公众出行服务能力。</t>
    <phoneticPr fontId="1" type="noConversion"/>
  </si>
  <si>
    <t>隧道机电设施运维项目完成及时率</t>
    <phoneticPr fontId="1" type="noConversion"/>
  </si>
  <si>
    <t>8054万</t>
    <phoneticPr fontId="1" type="noConversion"/>
  </si>
  <si>
    <t>7068.95万元</t>
    <phoneticPr fontId="1" type="noConversion"/>
  </si>
  <si>
    <t>隧道机电设施运维项目实施效果</t>
    <phoneticPr fontId="1" type="noConversion"/>
  </si>
  <si>
    <t>日常养护项目实施效果</t>
    <phoneticPr fontId="1" type="noConversion"/>
  </si>
  <si>
    <t>国省干线公路一、二类桥梁比例</t>
    <phoneticPr fontId="1" type="noConversion"/>
  </si>
  <si>
    <t>603.559公里</t>
    <phoneticPr fontId="1" type="noConversion"/>
  </si>
  <si>
    <t>334.564公里</t>
    <phoneticPr fontId="1" type="noConversion"/>
  </si>
  <si>
    <t>100%（符合北京市普通公路路网信息采集与发布设施运维技术要求）</t>
    <phoneticPr fontId="1" type="noConversion"/>
  </si>
  <si>
    <t>符合北京市普通公路路网信息采集与发布设施运维技术要求</t>
    <phoneticPr fontId="1" type="noConversion"/>
  </si>
  <si>
    <t>日常养护工作全年进行，按照完工进度分别验收；2023年12月底前完成日常养护和路网运维合同签订，项目实施时间为2024年1月-2024年12月，12月底前完成日常养护和运维工作，按时完成率100%</t>
    <phoneticPr fontId="1" type="noConversion"/>
  </si>
  <si>
    <t>改善国省县道通行条件，提升路域整体环境，提高公路服务水平；公路路网外场设备的不断扩展，为公众提供高质量的公路出行信息服务，提升路域整体环境，提高公路服务水平。</t>
    <phoneticPr fontId="1" type="noConversion"/>
  </si>
  <si>
    <t>通过项目实施取得了一定成效，但公路出行信息化服务仍有提升空间，可进一步加强。</t>
    <phoneticPr fontId="1" type="noConversion"/>
  </si>
  <si>
    <t>符合公路养护工程质量检验评定标准中的工程验收标准，达到合格等级；符合北京市普通公路路网信息采集与发布设施运维技术要求，2024年12月31日前设备完好率不低于99%</t>
    <phoneticPr fontId="1" type="noConversion"/>
  </si>
  <si>
    <t>符合公路养护工程质量检验评定标准中的工程验收标准，达到合格等级，符合北京市普通公路路网信息采集与发布设施运维技术要求，2024年12月31日前设备完好率不低于99%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</si>
</sst>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32"/>
  <sheetViews>
    <sheetView tabSelected="1" topLeftCell="A19" workbookViewId="0">
      <selection activeCell="H22" sqref="H22"/>
    </sheetView>
  </sheetViews>
  <sheetFormatPr defaultColWidth="9" defaultRowHeight="13.15" x14ac:dyDescent="0.4"/>
  <cols>
    <col min="1" max="1" width="4.1328125" style="7" customWidth="1"/>
    <col min="2" max="2" width="11.1328125" style="7" customWidth="1"/>
    <col min="3" max="3" width="17.86328125" style="7" customWidth="1"/>
    <col min="4" max="4" width="17.1328125" style="7" customWidth="1"/>
    <col min="5" max="5" width="22.6640625" style="7" customWidth="1"/>
    <col min="6" max="6" width="22.19921875" style="7" customWidth="1"/>
    <col min="7" max="7" width="11.86328125" style="8" customWidth="1"/>
    <col min="8" max="8" width="11.86328125" style="7" customWidth="1"/>
    <col min="9" max="9" width="17.19921875" style="7" customWidth="1"/>
    <col min="10" max="16384" width="9" style="7"/>
  </cols>
  <sheetData>
    <row r="1" spans="1:9" ht="25.05" customHeight="1" x14ac:dyDescent="0.4">
      <c r="A1" s="11" t="s">
        <v>0</v>
      </c>
      <c r="B1" s="12"/>
      <c r="C1" s="12"/>
      <c r="D1" s="12"/>
      <c r="E1" s="12"/>
      <c r="F1" s="12"/>
      <c r="G1" s="12"/>
      <c r="H1" s="12"/>
      <c r="I1" s="12"/>
    </row>
    <row r="2" spans="1:9" ht="18" customHeight="1" x14ac:dyDescent="0.4">
      <c r="A2" s="13" t="s">
        <v>1</v>
      </c>
      <c r="B2" s="14"/>
      <c r="C2" s="14"/>
      <c r="D2" s="14"/>
      <c r="E2" s="14"/>
      <c r="F2" s="14"/>
      <c r="G2" s="14"/>
      <c r="H2" s="14"/>
      <c r="I2" s="14"/>
    </row>
    <row r="3" spans="1:9" x14ac:dyDescent="0.4">
      <c r="A3" s="5"/>
      <c r="B3" s="5"/>
      <c r="C3" s="5"/>
      <c r="D3" s="5"/>
      <c r="E3" s="5"/>
      <c r="F3" s="5"/>
      <c r="G3" s="6"/>
    </row>
    <row r="4" spans="1:9" x14ac:dyDescent="0.4">
      <c r="A4" s="10" t="s">
        <v>2</v>
      </c>
      <c r="B4" s="10"/>
      <c r="C4" s="10" t="s">
        <v>53</v>
      </c>
      <c r="D4" s="10"/>
      <c r="E4" s="10"/>
      <c r="F4" s="10"/>
      <c r="G4" s="10"/>
      <c r="H4" s="10"/>
      <c r="I4" s="10"/>
    </row>
    <row r="5" spans="1:9" x14ac:dyDescent="0.4">
      <c r="A5" s="10" t="s">
        <v>3</v>
      </c>
      <c r="B5" s="10"/>
      <c r="C5" s="10" t="s">
        <v>4</v>
      </c>
      <c r="D5" s="10"/>
      <c r="E5" s="10"/>
      <c r="F5" s="1" t="s">
        <v>5</v>
      </c>
      <c r="G5" s="10" t="s">
        <v>6</v>
      </c>
      <c r="H5" s="10"/>
      <c r="I5" s="10"/>
    </row>
    <row r="6" spans="1:9" x14ac:dyDescent="0.4">
      <c r="A6" s="10" t="s">
        <v>7</v>
      </c>
      <c r="B6" s="10"/>
      <c r="C6" s="1"/>
      <c r="D6" s="1" t="s">
        <v>8</v>
      </c>
      <c r="E6" s="1" t="s">
        <v>9</v>
      </c>
      <c r="F6" s="1" t="s">
        <v>10</v>
      </c>
      <c r="G6" s="1" t="s">
        <v>11</v>
      </c>
      <c r="H6" s="1" t="s">
        <v>12</v>
      </c>
      <c r="I6" s="1" t="s">
        <v>13</v>
      </c>
    </row>
    <row r="7" spans="1:9" x14ac:dyDescent="0.4">
      <c r="A7" s="10" t="s">
        <v>14</v>
      </c>
      <c r="B7" s="10"/>
      <c r="C7" s="1" t="s">
        <v>15</v>
      </c>
      <c r="D7" s="1">
        <v>15122.95</v>
      </c>
      <c r="E7" s="1">
        <v>15201.77</v>
      </c>
      <c r="F7" s="9">
        <v>15182.105344</v>
      </c>
      <c r="G7" s="1">
        <v>10</v>
      </c>
      <c r="H7" s="3">
        <f>F7/E7</f>
        <v>0.99870642326518555</v>
      </c>
      <c r="I7" s="2">
        <f>H7*10</f>
        <v>9.9870642326518553</v>
      </c>
    </row>
    <row r="8" spans="1:9" x14ac:dyDescent="0.4">
      <c r="A8" s="10"/>
      <c r="B8" s="10"/>
      <c r="C8" s="1" t="s">
        <v>16</v>
      </c>
      <c r="D8" s="1">
        <v>15122.95</v>
      </c>
      <c r="E8" s="1">
        <v>15201.77</v>
      </c>
      <c r="F8" s="9">
        <v>15182.105344</v>
      </c>
      <c r="G8" s="1" t="s">
        <v>17</v>
      </c>
      <c r="H8" s="1" t="s">
        <v>17</v>
      </c>
      <c r="I8" s="1" t="s">
        <v>17</v>
      </c>
    </row>
    <row r="9" spans="1:9" x14ac:dyDescent="0.4">
      <c r="A9" s="10"/>
      <c r="B9" s="10"/>
      <c r="C9" s="1" t="s">
        <v>18</v>
      </c>
      <c r="D9" s="1"/>
      <c r="E9" s="1"/>
      <c r="F9" s="1"/>
      <c r="G9" s="1" t="s">
        <v>17</v>
      </c>
      <c r="H9" s="1" t="s">
        <v>17</v>
      </c>
      <c r="I9" s="1" t="s">
        <v>17</v>
      </c>
    </row>
    <row r="10" spans="1:9" x14ac:dyDescent="0.4">
      <c r="A10" s="10"/>
      <c r="B10" s="10"/>
      <c r="C10" s="1" t="s">
        <v>19</v>
      </c>
      <c r="D10" s="1"/>
      <c r="E10" s="1"/>
      <c r="F10" s="1"/>
      <c r="G10" s="1" t="s">
        <v>17</v>
      </c>
      <c r="H10" s="1" t="s">
        <v>17</v>
      </c>
      <c r="I10" s="1" t="s">
        <v>17</v>
      </c>
    </row>
    <row r="11" spans="1:9" x14ac:dyDescent="0.4">
      <c r="A11" s="10" t="s">
        <v>20</v>
      </c>
      <c r="B11" s="10" t="s">
        <v>21</v>
      </c>
      <c r="C11" s="10"/>
      <c r="D11" s="10"/>
      <c r="E11" s="10"/>
      <c r="F11" s="10" t="s">
        <v>22</v>
      </c>
      <c r="G11" s="10"/>
      <c r="H11" s="10"/>
      <c r="I11" s="10"/>
    </row>
    <row r="12" spans="1:9" ht="108" customHeight="1" x14ac:dyDescent="0.4">
      <c r="A12" s="10"/>
      <c r="B12" s="10" t="s">
        <v>54</v>
      </c>
      <c r="C12" s="10"/>
      <c r="D12" s="10"/>
      <c r="E12" s="10"/>
      <c r="F12" s="10" t="s">
        <v>73</v>
      </c>
      <c r="G12" s="10"/>
      <c r="H12" s="10"/>
      <c r="I12" s="10"/>
    </row>
    <row r="13" spans="1:9" ht="28.05" customHeight="1" x14ac:dyDescent="0.4">
      <c r="A13" s="10" t="s">
        <v>23</v>
      </c>
      <c r="B13" s="1" t="s">
        <v>24</v>
      </c>
      <c r="C13" s="1" t="s">
        <v>25</v>
      </c>
      <c r="D13" s="1" t="s">
        <v>26</v>
      </c>
      <c r="E13" s="1" t="s">
        <v>27</v>
      </c>
      <c r="F13" s="1" t="s">
        <v>28</v>
      </c>
      <c r="G13" s="1" t="s">
        <v>11</v>
      </c>
      <c r="H13" s="1" t="s">
        <v>13</v>
      </c>
      <c r="I13" s="1" t="s">
        <v>29</v>
      </c>
    </row>
    <row r="14" spans="1:9" x14ac:dyDescent="0.4">
      <c r="A14" s="10"/>
      <c r="B14" s="10" t="s">
        <v>30</v>
      </c>
      <c r="C14" s="10" t="s">
        <v>31</v>
      </c>
      <c r="D14" s="1" t="s">
        <v>36</v>
      </c>
      <c r="E14" s="1" t="s">
        <v>55</v>
      </c>
      <c r="F14" s="1" t="s">
        <v>80</v>
      </c>
      <c r="G14" s="1">
        <v>2.5</v>
      </c>
      <c r="H14" s="1">
        <v>2.5</v>
      </c>
      <c r="I14" s="1"/>
    </row>
    <row r="15" spans="1:9" x14ac:dyDescent="0.4">
      <c r="A15" s="10"/>
      <c r="B15" s="10"/>
      <c r="C15" s="10"/>
      <c r="D15" s="1" t="s">
        <v>37</v>
      </c>
      <c r="E15" s="1" t="s">
        <v>56</v>
      </c>
      <c r="F15" s="1" t="s">
        <v>56</v>
      </c>
      <c r="G15" s="1">
        <v>2.5</v>
      </c>
      <c r="H15" s="1">
        <v>2.5</v>
      </c>
      <c r="I15" s="1"/>
    </row>
    <row r="16" spans="1:9" x14ac:dyDescent="0.4">
      <c r="A16" s="10"/>
      <c r="B16" s="10"/>
      <c r="C16" s="10"/>
      <c r="D16" s="1" t="s">
        <v>38</v>
      </c>
      <c r="E16" s="1" t="s">
        <v>57</v>
      </c>
      <c r="F16" s="1" t="s">
        <v>81</v>
      </c>
      <c r="G16" s="1">
        <v>2.5</v>
      </c>
      <c r="H16" s="1">
        <v>2.5</v>
      </c>
      <c r="I16" s="1"/>
    </row>
    <row r="17" spans="1:9" x14ac:dyDescent="0.4">
      <c r="A17" s="10"/>
      <c r="B17" s="10"/>
      <c r="C17" s="10"/>
      <c r="D17" s="1" t="s">
        <v>39</v>
      </c>
      <c r="E17" s="1" t="s">
        <v>58</v>
      </c>
      <c r="F17" s="1" t="s">
        <v>58</v>
      </c>
      <c r="G17" s="1">
        <v>2.5</v>
      </c>
      <c r="H17" s="1">
        <v>2.5</v>
      </c>
      <c r="I17" s="1"/>
    </row>
    <row r="18" spans="1:9" x14ac:dyDescent="0.4">
      <c r="A18" s="10"/>
      <c r="B18" s="10"/>
      <c r="C18" s="10"/>
      <c r="D18" s="1" t="s">
        <v>40</v>
      </c>
      <c r="E18" s="1" t="s">
        <v>59</v>
      </c>
      <c r="F18" s="1" t="s">
        <v>59</v>
      </c>
      <c r="G18" s="1">
        <v>2.5</v>
      </c>
      <c r="H18" s="1">
        <v>2.5</v>
      </c>
      <c r="I18" s="1"/>
    </row>
    <row r="19" spans="1:9" ht="26.25" x14ac:dyDescent="0.4">
      <c r="A19" s="10"/>
      <c r="B19" s="10"/>
      <c r="C19" s="10"/>
      <c r="D19" s="1" t="s">
        <v>41</v>
      </c>
      <c r="E19" s="1" t="s">
        <v>42</v>
      </c>
      <c r="F19" s="1" t="s">
        <v>70</v>
      </c>
      <c r="G19" s="1">
        <v>2.5</v>
      </c>
      <c r="H19" s="1">
        <v>2.5</v>
      </c>
      <c r="I19" s="1"/>
    </row>
    <row r="20" spans="1:9" ht="26.25" x14ac:dyDescent="0.4">
      <c r="A20" s="10"/>
      <c r="B20" s="10"/>
      <c r="C20" s="10" t="s">
        <v>32</v>
      </c>
      <c r="D20" s="1" t="s">
        <v>79</v>
      </c>
      <c r="E20" s="1" t="s">
        <v>60</v>
      </c>
      <c r="F20" s="3">
        <v>0.99350000000000005</v>
      </c>
      <c r="G20" s="1">
        <v>3.25</v>
      </c>
      <c r="H20" s="1">
        <v>3.25</v>
      </c>
      <c r="I20" s="1"/>
    </row>
    <row r="21" spans="1:9" ht="116.35" customHeight="1" x14ac:dyDescent="0.4">
      <c r="A21" s="10"/>
      <c r="B21" s="10"/>
      <c r="C21" s="10"/>
      <c r="D21" s="1" t="s">
        <v>43</v>
      </c>
      <c r="E21" s="1" t="s">
        <v>87</v>
      </c>
      <c r="F21" s="1" t="s">
        <v>88</v>
      </c>
      <c r="G21" s="1">
        <v>3.25</v>
      </c>
      <c r="H21" s="1">
        <v>3.25</v>
      </c>
      <c r="I21" s="1"/>
    </row>
    <row r="22" spans="1:9" ht="26.25" x14ac:dyDescent="0.4">
      <c r="A22" s="10"/>
      <c r="B22" s="10"/>
      <c r="C22" s="10"/>
      <c r="D22" s="1" t="s">
        <v>44</v>
      </c>
      <c r="E22" s="1" t="s">
        <v>61</v>
      </c>
      <c r="F22" s="1">
        <v>86.66</v>
      </c>
      <c r="G22" s="1">
        <v>3.25</v>
      </c>
      <c r="H22" s="1">
        <v>3.25</v>
      </c>
      <c r="I22" s="1"/>
    </row>
    <row r="23" spans="1:9" ht="39.4" x14ac:dyDescent="0.4">
      <c r="A23" s="10"/>
      <c r="B23" s="10"/>
      <c r="C23" s="10"/>
      <c r="D23" s="1" t="s">
        <v>45</v>
      </c>
      <c r="E23" s="1" t="s">
        <v>82</v>
      </c>
      <c r="F23" s="1" t="s">
        <v>83</v>
      </c>
      <c r="G23" s="1">
        <v>3.25</v>
      </c>
      <c r="H23" s="1">
        <v>3.25</v>
      </c>
      <c r="I23" s="1"/>
    </row>
    <row r="24" spans="1:9" ht="122.35" customHeight="1" x14ac:dyDescent="0.4">
      <c r="A24" s="10"/>
      <c r="B24" s="10"/>
      <c r="C24" s="10" t="s">
        <v>33</v>
      </c>
      <c r="D24" s="1" t="s">
        <v>46</v>
      </c>
      <c r="E24" s="1" t="s">
        <v>84</v>
      </c>
      <c r="F24" s="1" t="s">
        <v>84</v>
      </c>
      <c r="G24" s="1">
        <v>6</v>
      </c>
      <c r="H24" s="1">
        <v>6</v>
      </c>
      <c r="I24" s="1"/>
    </row>
    <row r="25" spans="1:9" ht="26.25" x14ac:dyDescent="0.4">
      <c r="A25" s="10"/>
      <c r="B25" s="10"/>
      <c r="C25" s="10"/>
      <c r="D25" s="1" t="s">
        <v>74</v>
      </c>
      <c r="E25" s="4">
        <v>1</v>
      </c>
      <c r="F25" s="4">
        <v>1</v>
      </c>
      <c r="G25" s="1">
        <v>6</v>
      </c>
      <c r="H25" s="1">
        <v>6</v>
      </c>
      <c r="I25" s="1"/>
    </row>
    <row r="26" spans="1:9" x14ac:dyDescent="0.4">
      <c r="A26" s="10"/>
      <c r="B26" s="10"/>
      <c r="C26" s="10" t="s">
        <v>34</v>
      </c>
      <c r="D26" s="1" t="s">
        <v>47</v>
      </c>
      <c r="E26" s="1" t="s">
        <v>62</v>
      </c>
      <c r="F26" s="1" t="s">
        <v>75</v>
      </c>
      <c r="G26" s="1">
        <v>4</v>
      </c>
      <c r="H26" s="1">
        <v>4</v>
      </c>
      <c r="I26" s="1"/>
    </row>
    <row r="27" spans="1:9" x14ac:dyDescent="0.4">
      <c r="A27" s="10"/>
      <c r="B27" s="10"/>
      <c r="C27" s="10"/>
      <c r="D27" s="1" t="s">
        <v>48</v>
      </c>
      <c r="E27" s="1" t="s">
        <v>63</v>
      </c>
      <c r="F27" s="1" t="s">
        <v>76</v>
      </c>
      <c r="G27" s="1">
        <v>3</v>
      </c>
      <c r="H27" s="1">
        <v>3</v>
      </c>
      <c r="I27" s="1"/>
    </row>
    <row r="28" spans="1:9" ht="26.25" x14ac:dyDescent="0.4">
      <c r="A28" s="10"/>
      <c r="B28" s="10"/>
      <c r="C28" s="10"/>
      <c r="D28" s="1" t="s">
        <v>49</v>
      </c>
      <c r="E28" s="1" t="s">
        <v>64</v>
      </c>
      <c r="F28" s="1" t="s">
        <v>72</v>
      </c>
      <c r="G28" s="1">
        <v>3</v>
      </c>
      <c r="H28" s="1">
        <v>3</v>
      </c>
      <c r="I28" s="1"/>
    </row>
    <row r="29" spans="1:9" ht="39.4" x14ac:dyDescent="0.4">
      <c r="A29" s="10"/>
      <c r="B29" s="10" t="s">
        <v>68</v>
      </c>
      <c r="C29" s="1" t="s">
        <v>69</v>
      </c>
      <c r="D29" s="1" t="s">
        <v>77</v>
      </c>
      <c r="E29" s="1" t="s">
        <v>50</v>
      </c>
      <c r="F29" s="1" t="s">
        <v>71</v>
      </c>
      <c r="G29" s="1">
        <v>15</v>
      </c>
      <c r="H29" s="1">
        <v>13</v>
      </c>
      <c r="I29" s="10" t="s">
        <v>86</v>
      </c>
    </row>
    <row r="30" spans="1:9" ht="105" x14ac:dyDescent="0.4">
      <c r="A30" s="10"/>
      <c r="B30" s="10"/>
      <c r="C30" s="1" t="s">
        <v>69</v>
      </c>
      <c r="D30" s="1" t="s">
        <v>78</v>
      </c>
      <c r="E30" s="1" t="s">
        <v>85</v>
      </c>
      <c r="F30" s="1" t="s">
        <v>51</v>
      </c>
      <c r="G30" s="1">
        <v>15</v>
      </c>
      <c r="H30" s="1">
        <v>13</v>
      </c>
      <c r="I30" s="10"/>
    </row>
    <row r="31" spans="1:9" ht="26.25" x14ac:dyDescent="0.4">
      <c r="A31" s="10"/>
      <c r="B31" s="1" t="s">
        <v>65</v>
      </c>
      <c r="C31" s="1" t="s">
        <v>66</v>
      </c>
      <c r="D31" s="1" t="s">
        <v>52</v>
      </c>
      <c r="E31" s="1" t="s">
        <v>67</v>
      </c>
      <c r="F31" s="4">
        <v>0.94</v>
      </c>
      <c r="G31" s="1">
        <v>10</v>
      </c>
      <c r="H31" s="1">
        <v>10</v>
      </c>
      <c r="I31" s="1"/>
    </row>
    <row r="32" spans="1:9" x14ac:dyDescent="0.4">
      <c r="A32" s="10" t="s">
        <v>35</v>
      </c>
      <c r="B32" s="10"/>
      <c r="C32" s="10"/>
      <c r="D32" s="10"/>
      <c r="E32" s="10"/>
      <c r="F32" s="10"/>
      <c r="G32" s="1">
        <v>100</v>
      </c>
      <c r="H32" s="2">
        <f>SUM(H14:H31)+I7</f>
        <v>95.987064232651861</v>
      </c>
      <c r="I32" s="1"/>
    </row>
  </sheetData>
  <mergeCells count="26">
    <mergeCell ref="A6:B6"/>
    <mergeCell ref="A7:B7"/>
    <mergeCell ref="A1:I1"/>
    <mergeCell ref="A2:I2"/>
    <mergeCell ref="A4:B4"/>
    <mergeCell ref="C4:I4"/>
    <mergeCell ref="A5:B5"/>
    <mergeCell ref="C5:E5"/>
    <mergeCell ref="G5:I5"/>
    <mergeCell ref="A8:B8"/>
    <mergeCell ref="A9:B9"/>
    <mergeCell ref="A10:B10"/>
    <mergeCell ref="A11:A12"/>
    <mergeCell ref="B11:E11"/>
    <mergeCell ref="F11:I11"/>
    <mergeCell ref="B12:E12"/>
    <mergeCell ref="F12:I12"/>
    <mergeCell ref="I29:I30"/>
    <mergeCell ref="A32:F32"/>
    <mergeCell ref="B14:B28"/>
    <mergeCell ref="B29:B30"/>
    <mergeCell ref="C14:C19"/>
    <mergeCell ref="C20:C23"/>
    <mergeCell ref="C24:C25"/>
    <mergeCell ref="C26:C28"/>
    <mergeCell ref="A13:A3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智斌 南</cp:lastModifiedBy>
  <dcterms:created xsi:type="dcterms:W3CDTF">2015-06-05T18:19:34Z</dcterms:created>
  <dcterms:modified xsi:type="dcterms:W3CDTF">2025-08-27T01:47:12Z</dcterms:modified>
</cp:coreProperties>
</file>