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5921A83-A34F-4129-BAC4-8CF1685B0E4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 (2)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6" l="1"/>
  <c r="H20" i="46"/>
  <c r="H19" i="46"/>
  <c r="H18" i="46"/>
  <c r="H17" i="46"/>
  <c r="H16" i="46"/>
  <c r="H15" i="46"/>
  <c r="H14" i="46"/>
  <c r="H13" i="46"/>
  <c r="H6" i="46"/>
  <c r="I6" i="46" s="1"/>
  <c r="H26" i="46" l="1"/>
</calcChain>
</file>

<file path=xl/sharedStrings.xml><?xml version="1.0" encoding="utf-8"?>
<sst xmlns="http://schemas.openxmlformats.org/spreadsheetml/2006/main" count="91" uniqueCount="79">
  <si>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</si>
  <si>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</si>
  <si>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</si>
  <si>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</si>
  <si>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</si>
  <si>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</si>
  <si>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</si>
  <si>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</si>
  <si>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</si>
  <si>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</si>
  <si>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</si>
  <si>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</si>
  <si>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</si>
  <si>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</si>
  <si>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</si>
  <si>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</si>
  <si>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</si>
  <si>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</si>
  <si>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</si>
  <si>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</si>
  <si>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</si>
  <si>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</si>
  <si>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</si>
  <si>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</si>
  <si>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</si>
  <si>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</si>
  <si>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</si>
  <si>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</si>
  <si>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</si>
  <si>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</si>
  <si>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</si>
  <si>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项目支出绩效自评表</t>
  </si>
  <si>
    <t>出租（租赁）汽车管理处</t>
  </si>
  <si>
    <t xml:space="preserve">      其他资金</t>
  </si>
  <si>
    <t>年
度
总
体
目
标</t>
  </si>
  <si>
    <t>通过开展“京城的哥”文明品牌创建活动，评选“北京榜样.京城的哥”，强化从业人员的意识形态教育和社会主义核心价值观教育，发挥出租汽车驾驶员先进典型的示范带动作用，宣传2023年度“北京榜样.京城的哥”先进事迹，交流文化品牌创建经验，发挥典型示范作用，促进本市出租汽车驾驶员文明素养和服务水平不断提高，展示首都窗口行业的精神风貌。</t>
  </si>
  <si>
    <t>绩
效
指
标</t>
  </si>
  <si>
    <t>评选部署和命名H5页面设计</t>
  </si>
  <si>
    <t>1套</t>
  </si>
  <si>
    <t>评选出“北京榜样京城的哥”</t>
  </si>
  <si>
    <t>≤100名</t>
  </si>
  <si>
    <t>100名</t>
  </si>
  <si>
    <t>行业协会公众号“京城的哥”栏目维护</t>
  </si>
  <si>
    <t>1年</t>
  </si>
  <si>
    <t>“北京榜样京城的哥”品牌推广宣传品</t>
  </si>
  <si>
    <t>300套</t>
  </si>
  <si>
    <t>组织评选并编发“我爱北京”系列培训教材之六：培训教材</t>
  </si>
  <si>
    <t>200本</t>
  </si>
  <si>
    <t>“北京榜样京城的哥”车贴、奖章、证书、绶带等命名物品</t>
  </si>
  <si>
    <t>≤100套</t>
  </si>
  <si>
    <t>100套</t>
  </si>
  <si>
    <t>活动交流</t>
  </si>
  <si>
    <t>1场</t>
  </si>
  <si>
    <t>“北京榜样京城的哥”优秀代表人物短视频宣传片、品牌推广宣传公益视频、“交通运输优秀品牌”活动文化品牌交流视频</t>
  </si>
  <si>
    <t>组织评选并编发“我爱北京”系列培训教材之六：矢量文件</t>
  </si>
  <si>
    <t>1份</t>
  </si>
  <si>
    <t>项目质量标准</t>
  </si>
  <si>
    <t>项目实施进度</t>
  </si>
  <si>
    <t>2024年12月31日前完成评选和确定“京城的哥”驾驶员工作，举办宣传和推广活动。</t>
  </si>
  <si>
    <t>项目支出数</t>
  </si>
  <si>
    <t>27.9451万元</t>
  </si>
  <si>
    <t>对行业文明服务的影响</t>
  </si>
  <si>
    <t>提高出租汽车驾驶员文明素养，促进服务质量提升，营造良好的出行环境，打造和谐的司乘关系，弘扬行业正能量。</t>
  </si>
  <si>
    <t>1套</t>
  </si>
  <si>
    <t>1年</t>
  </si>
  <si>
    <t>300套</t>
  </si>
  <si>
    <t>200本</t>
  </si>
  <si>
    <t>1场</t>
  </si>
  <si>
    <t>1份</t>
  </si>
  <si>
    <t>≤39万元</t>
  </si>
  <si>
    <t>“北京榜样·京城的哥”文明品牌创建服务</t>
  </si>
  <si>
    <t>效益指标
（40分）</t>
  </si>
  <si>
    <t>社会效益指标
（40分）</t>
  </si>
  <si>
    <t>通过项目实施取得了一定成效，但仍有提升空间，有待进一步完善。</t>
  </si>
  <si>
    <t>符合关于北京市出租汽车行业开展“北京榜样京城的哥”文明品牌创建活动的通知的评选标准。</t>
    <phoneticPr fontId="6" type="noConversion"/>
  </si>
  <si>
    <t>项目出品的宣传视频、编辑的事迹汇编书籍作为全行业素质提升的教育材料，的哥榜样们在爱岗敬业、文明服务、热心公益等方面的示范引领方面发挥了积极作用；文明品牌创建通过多渠道的宣传和推广，社会关注度和认可度持续提高；的哥榜样在实践中总结出许多优秀的服务理念，创新服务理念广泛传播，自发参与大客流运力保障、爱心送考、助人为乐等活动规模明显提高。</t>
    <phoneticPr fontId="6" type="noConversion"/>
  </si>
  <si>
    <t>经过企业推选、市区两级交通主管部门审核、活动组委会审定，经社会公示后确定入围名单，命名了2023年度“北京榜样·京城的哥”。的哥榜样们不仅在爱岗敬业、文明服务、热心公益中发挥了积极作用，还主动肩负社会责任，带头组织了党员车队、爱心车队等公益团队，成为行业正能量的代表。</t>
    <phoneticPr fontId="6" type="noConversion"/>
  </si>
  <si>
    <t>为全面提升本市出租汽车驾驶员文明素养和服务水平，市交通委会同首都精神文明办联合开展“北京榜样·京城的哥”文明品牌创建活动。实际完成情况如下：命名了2023年度“北京榜样·京城的哥”；按照统一品牌形象的要求，精心设计并制作了一系列物料，加强文明品牌建设；精心策划并拍摄了一系列高质量视频作品，编写了《优秀驾驶员事迹选编》；举办了以“首善标准全心全意为乘客服务”为主题的示范交流会，表彰的哥榜样及“特殊贡献奖”获得者。</t>
    <phoneticPr fontId="6" type="noConversion"/>
  </si>
  <si>
    <t>2024年1月组织评选工作，2024年8月完成2023年度“北京榜样·京城的哥”命名工作、2024年10月举办2023年度“北京榜样·京城的哥”命名仪式暨以首善标准全心全意为乘客服务示范交流。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</si>
</sst>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2" fillId="0" borderId="0" applyFont="0" applyFill="0" applyBorder="0" applyProtection="0"/>
    <xf numFmtId="0" fontId="5" fillId="0" borderId="0"/>
    <xf numFmtId="0" fontId="2" fillId="0" borderId="0"/>
    <xf numFmtId="0" fontId="5" fillId="0" borderId="0"/>
    <xf numFmtId="0" fontId="5" fillId="0" borderId="0">
      <alignment vertical="center"/>
    </xf>
    <xf numFmtId="0" fontId="3" fillId="0" borderId="0"/>
    <xf numFmtId="0" fontId="5" fillId="0" borderId="0"/>
    <xf numFmtId="0" fontId="2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5" fillId="0" borderId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10" xr:uid="{00000000-0005-0000-0000-00000F000000}"/>
    <cellStyle name="常规 2 2 2" xfId="6" xr:uid="{00000000-0005-0000-0000-00000B000000}"/>
    <cellStyle name="常规 2 3" xfId="12" xr:uid="{00000000-0005-0000-0000-000011000000}"/>
    <cellStyle name="常规 2 4" xfId="5" xr:uid="{00000000-0005-0000-0000-00000A000000}"/>
    <cellStyle name="常规 3" xfId="13" xr:uid="{00000000-0005-0000-0000-000012000000}"/>
    <cellStyle name="常规 4" xfId="7" xr:uid="{00000000-0005-0000-0000-00000C000000}"/>
    <cellStyle name="常规 4 2" xfId="4" xr:uid="{00000000-0005-0000-0000-000009000000}"/>
    <cellStyle name="常规 4 3" xfId="3" xr:uid="{00000000-0005-0000-0000-000008000000}"/>
    <cellStyle name="常规 4 4" xfId="2" xr:uid="{00000000-0005-0000-0000-000007000000}"/>
    <cellStyle name="常规 5" xfId="8" xr:uid="{00000000-0005-0000-0000-00000D000000}"/>
    <cellStyle name="常规 6" xfId="9" xr:uid="{00000000-0005-0000-0000-00000E000000}"/>
    <cellStyle name="常规 7" xfId="11" xr:uid="{00000000-0005-0000-0000-000010000000}"/>
    <cellStyle name="千位分隔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6"/>
  <sheetViews>
    <sheetView tabSelected="1" zoomScale="85" zoomScaleNormal="85" workbookViewId="0">
      <selection activeCell="H26" sqref="H26"/>
    </sheetView>
  </sheetViews>
  <sheetFormatPr defaultColWidth="9" defaultRowHeight="13.15" x14ac:dyDescent="0.3"/>
  <cols>
    <col min="1" max="1" width="4.59765625" style="8" customWidth="1"/>
    <col min="2" max="2" width="12.59765625" style="8" customWidth="1"/>
    <col min="3" max="3" width="20.59765625" style="8" customWidth="1"/>
    <col min="4" max="4" width="23.3984375" style="8" customWidth="1"/>
    <col min="5" max="6" width="26.59765625" style="8" customWidth="1"/>
    <col min="7" max="7" width="10" style="9" customWidth="1"/>
    <col min="8" max="8" width="10" style="8" customWidth="1"/>
    <col min="9" max="9" width="15.59765625" style="8" customWidth="1"/>
    <col min="10" max="16384" width="9" style="8"/>
  </cols>
  <sheetData>
    <row r="1" spans="1:9" ht="25.05" customHeight="1" x14ac:dyDescent="0.3">
      <c r="A1" s="11" t="s">
        <v>31</v>
      </c>
      <c r="B1" s="12"/>
      <c r="C1" s="12"/>
      <c r="D1" s="12"/>
      <c r="E1" s="12"/>
      <c r="F1" s="12"/>
      <c r="G1" s="12"/>
      <c r="H1" s="12"/>
      <c r="I1" s="12"/>
    </row>
    <row r="2" spans="1:9" ht="18" customHeight="1" x14ac:dyDescent="0.3">
      <c r="A2" s="13" t="s">
        <v>0</v>
      </c>
      <c r="B2" s="12"/>
      <c r="C2" s="12"/>
      <c r="D2" s="12"/>
      <c r="E2" s="12"/>
      <c r="F2" s="12"/>
      <c r="G2" s="12"/>
      <c r="H2" s="12"/>
      <c r="I2" s="12"/>
    </row>
    <row r="3" spans="1:9" s="10" customFormat="1" ht="25.15" customHeight="1" x14ac:dyDescent="0.3">
      <c r="A3" s="14" t="s">
        <v>1</v>
      </c>
      <c r="B3" s="14"/>
      <c r="C3" s="15" t="s">
        <v>70</v>
      </c>
      <c r="D3" s="16"/>
      <c r="E3" s="16"/>
      <c r="F3" s="16"/>
      <c r="G3" s="16"/>
      <c r="H3" s="16"/>
      <c r="I3" s="17"/>
    </row>
    <row r="4" spans="1:9" s="10" customFormat="1" ht="25.15" customHeight="1" x14ac:dyDescent="0.3">
      <c r="A4" s="14" t="s">
        <v>2</v>
      </c>
      <c r="B4" s="14"/>
      <c r="C4" s="14" t="s">
        <v>3</v>
      </c>
      <c r="D4" s="14"/>
      <c r="E4" s="14"/>
      <c r="F4" s="2" t="s">
        <v>4</v>
      </c>
      <c r="G4" s="14" t="s">
        <v>32</v>
      </c>
      <c r="H4" s="14"/>
      <c r="I4" s="14"/>
    </row>
    <row r="5" spans="1:9" s="10" customFormat="1" ht="25.15" customHeight="1" x14ac:dyDescent="0.3">
      <c r="A5" s="14" t="s">
        <v>5</v>
      </c>
      <c r="B5" s="14"/>
      <c r="C5" s="2"/>
      <c r="D5" s="1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1" t="s">
        <v>11</v>
      </c>
    </row>
    <row r="6" spans="1:9" s="10" customFormat="1" ht="25.15" customHeight="1" x14ac:dyDescent="0.3">
      <c r="A6" s="14" t="s">
        <v>12</v>
      </c>
      <c r="B6" s="14"/>
      <c r="C6" s="2" t="s">
        <v>13</v>
      </c>
      <c r="D6" s="1">
        <v>39</v>
      </c>
      <c r="E6" s="1">
        <v>39</v>
      </c>
      <c r="F6" s="1">
        <v>27.9451</v>
      </c>
      <c r="G6" s="2">
        <v>10</v>
      </c>
      <c r="H6" s="4">
        <f>F6/E6</f>
        <v>0.71654102564102562</v>
      </c>
      <c r="I6" s="5">
        <f>H6*10</f>
        <v>7.1654102564102562</v>
      </c>
    </row>
    <row r="7" spans="1:9" s="10" customFormat="1" ht="25.15" customHeight="1" x14ac:dyDescent="0.3">
      <c r="A7" s="14"/>
      <c r="B7" s="14"/>
      <c r="C7" s="2" t="s">
        <v>14</v>
      </c>
      <c r="D7" s="1"/>
      <c r="E7" s="1"/>
      <c r="F7" s="1"/>
      <c r="G7" s="2" t="s">
        <v>15</v>
      </c>
      <c r="H7" s="2" t="s">
        <v>15</v>
      </c>
      <c r="I7" s="1" t="s">
        <v>15</v>
      </c>
    </row>
    <row r="8" spans="1:9" s="10" customFormat="1" ht="25.15" customHeight="1" x14ac:dyDescent="0.3">
      <c r="A8" s="14"/>
      <c r="B8" s="14"/>
      <c r="C8" s="2" t="s">
        <v>16</v>
      </c>
      <c r="D8" s="1"/>
      <c r="E8" s="1"/>
      <c r="F8" s="1"/>
      <c r="G8" s="2" t="s">
        <v>15</v>
      </c>
      <c r="H8" s="2" t="s">
        <v>15</v>
      </c>
      <c r="I8" s="1" t="s">
        <v>15</v>
      </c>
    </row>
    <row r="9" spans="1:9" s="10" customFormat="1" ht="25.15" customHeight="1" x14ac:dyDescent="0.3">
      <c r="A9" s="14"/>
      <c r="B9" s="14"/>
      <c r="C9" s="2" t="s">
        <v>33</v>
      </c>
      <c r="D9" s="1">
        <v>39</v>
      </c>
      <c r="E9" s="1">
        <v>39</v>
      </c>
      <c r="F9" s="1">
        <v>27.9451</v>
      </c>
      <c r="G9" s="2" t="s">
        <v>15</v>
      </c>
      <c r="H9" s="2" t="s">
        <v>15</v>
      </c>
      <c r="I9" s="1" t="s">
        <v>15</v>
      </c>
    </row>
    <row r="10" spans="1:9" s="10" customFormat="1" ht="40.15" customHeight="1" x14ac:dyDescent="0.3">
      <c r="A10" s="14" t="s">
        <v>34</v>
      </c>
      <c r="B10" s="14" t="s">
        <v>17</v>
      </c>
      <c r="C10" s="14"/>
      <c r="D10" s="14"/>
      <c r="E10" s="14"/>
      <c r="F10" s="14" t="s">
        <v>18</v>
      </c>
      <c r="G10" s="14"/>
      <c r="H10" s="14"/>
      <c r="I10" s="14"/>
    </row>
    <row r="11" spans="1:9" s="10" customFormat="1" ht="120" customHeight="1" x14ac:dyDescent="0.3">
      <c r="A11" s="14"/>
      <c r="B11" s="15" t="s">
        <v>35</v>
      </c>
      <c r="C11" s="16"/>
      <c r="D11" s="16"/>
      <c r="E11" s="17"/>
      <c r="F11" s="15" t="s">
        <v>77</v>
      </c>
      <c r="G11" s="16"/>
      <c r="H11" s="16"/>
      <c r="I11" s="17"/>
    </row>
    <row r="12" spans="1:9" s="10" customFormat="1" ht="40.15" customHeight="1" x14ac:dyDescent="0.3">
      <c r="A12" s="14" t="s">
        <v>36</v>
      </c>
      <c r="B12" s="1" t="s">
        <v>19</v>
      </c>
      <c r="C12" s="1" t="s">
        <v>20</v>
      </c>
      <c r="D12" s="2" t="s">
        <v>21</v>
      </c>
      <c r="E12" s="1" t="s">
        <v>22</v>
      </c>
      <c r="F12" s="1" t="s">
        <v>23</v>
      </c>
      <c r="G12" s="2" t="s">
        <v>9</v>
      </c>
      <c r="H12" s="2" t="s">
        <v>11</v>
      </c>
      <c r="I12" s="1" t="s">
        <v>24</v>
      </c>
    </row>
    <row r="13" spans="1:9" s="10" customFormat="1" x14ac:dyDescent="0.3">
      <c r="A13" s="14"/>
      <c r="B13" s="14" t="s">
        <v>25</v>
      </c>
      <c r="C13" s="14" t="s">
        <v>26</v>
      </c>
      <c r="D13" s="6" t="s">
        <v>37</v>
      </c>
      <c r="E13" s="6" t="s">
        <v>63</v>
      </c>
      <c r="F13" s="1" t="s">
        <v>38</v>
      </c>
      <c r="G13" s="7">
        <v>1</v>
      </c>
      <c r="H13" s="1">
        <f t="shared" ref="H13:H21" si="0">G13</f>
        <v>1</v>
      </c>
      <c r="I13" s="1"/>
    </row>
    <row r="14" spans="1:9" s="10" customFormat="1" ht="26.25" x14ac:dyDescent="0.3">
      <c r="A14" s="14"/>
      <c r="B14" s="14"/>
      <c r="C14" s="14"/>
      <c r="D14" s="6" t="s">
        <v>39</v>
      </c>
      <c r="E14" s="6" t="s">
        <v>40</v>
      </c>
      <c r="F14" s="1" t="s">
        <v>41</v>
      </c>
      <c r="G14" s="7">
        <v>2</v>
      </c>
      <c r="H14" s="1">
        <f t="shared" si="0"/>
        <v>2</v>
      </c>
      <c r="I14" s="1"/>
    </row>
    <row r="15" spans="1:9" s="10" customFormat="1" ht="26.25" x14ac:dyDescent="0.3">
      <c r="A15" s="14"/>
      <c r="B15" s="14"/>
      <c r="C15" s="14"/>
      <c r="D15" s="6" t="s">
        <v>42</v>
      </c>
      <c r="E15" s="6" t="s">
        <v>64</v>
      </c>
      <c r="F15" s="1" t="s">
        <v>43</v>
      </c>
      <c r="G15" s="7">
        <v>2</v>
      </c>
      <c r="H15" s="1">
        <f t="shared" si="0"/>
        <v>2</v>
      </c>
      <c r="I15" s="1"/>
    </row>
    <row r="16" spans="1:9" s="10" customFormat="1" ht="26.25" x14ac:dyDescent="0.3">
      <c r="A16" s="14"/>
      <c r="B16" s="14"/>
      <c r="C16" s="14"/>
      <c r="D16" s="6" t="s">
        <v>44</v>
      </c>
      <c r="E16" s="6" t="s">
        <v>65</v>
      </c>
      <c r="F16" s="1" t="s">
        <v>45</v>
      </c>
      <c r="G16" s="7">
        <v>1</v>
      </c>
      <c r="H16" s="1">
        <f t="shared" si="0"/>
        <v>1</v>
      </c>
      <c r="I16" s="1"/>
    </row>
    <row r="17" spans="1:9" s="10" customFormat="1" ht="39.4" x14ac:dyDescent="0.3">
      <c r="A17" s="14"/>
      <c r="B17" s="14"/>
      <c r="C17" s="14"/>
      <c r="D17" s="6" t="s">
        <v>46</v>
      </c>
      <c r="E17" s="6" t="s">
        <v>66</v>
      </c>
      <c r="F17" s="1" t="s">
        <v>47</v>
      </c>
      <c r="G17" s="7">
        <v>2</v>
      </c>
      <c r="H17" s="1">
        <f t="shared" si="0"/>
        <v>2</v>
      </c>
      <c r="I17" s="1"/>
    </row>
    <row r="18" spans="1:9" s="10" customFormat="1" ht="39.4" x14ac:dyDescent="0.3">
      <c r="A18" s="14"/>
      <c r="B18" s="14"/>
      <c r="C18" s="14"/>
      <c r="D18" s="6" t="s">
        <v>48</v>
      </c>
      <c r="E18" s="6" t="s">
        <v>49</v>
      </c>
      <c r="F18" s="1" t="s">
        <v>50</v>
      </c>
      <c r="G18" s="7">
        <v>1</v>
      </c>
      <c r="H18" s="1">
        <f t="shared" si="0"/>
        <v>1</v>
      </c>
      <c r="I18" s="1"/>
    </row>
    <row r="19" spans="1:9" s="10" customFormat="1" x14ac:dyDescent="0.3">
      <c r="A19" s="14"/>
      <c r="B19" s="14"/>
      <c r="C19" s="14"/>
      <c r="D19" s="6" t="s">
        <v>51</v>
      </c>
      <c r="E19" s="6" t="s">
        <v>67</v>
      </c>
      <c r="F19" s="1" t="s">
        <v>52</v>
      </c>
      <c r="G19" s="7">
        <v>2</v>
      </c>
      <c r="H19" s="1">
        <f t="shared" si="0"/>
        <v>2</v>
      </c>
      <c r="I19" s="1"/>
    </row>
    <row r="20" spans="1:9" s="10" customFormat="1" ht="65.650000000000006" x14ac:dyDescent="0.3">
      <c r="A20" s="14"/>
      <c r="B20" s="14"/>
      <c r="C20" s="14"/>
      <c r="D20" s="6" t="s">
        <v>53</v>
      </c>
      <c r="E20" s="6" t="s">
        <v>63</v>
      </c>
      <c r="F20" s="1" t="s">
        <v>38</v>
      </c>
      <c r="G20" s="7">
        <v>2</v>
      </c>
      <c r="H20" s="1">
        <f t="shared" si="0"/>
        <v>2</v>
      </c>
      <c r="I20" s="1"/>
    </row>
    <row r="21" spans="1:9" s="10" customFormat="1" ht="39.4" x14ac:dyDescent="0.3">
      <c r="A21" s="14"/>
      <c r="B21" s="14"/>
      <c r="C21" s="14"/>
      <c r="D21" s="6" t="s">
        <v>54</v>
      </c>
      <c r="E21" s="6" t="s">
        <v>68</v>
      </c>
      <c r="F21" s="1" t="s">
        <v>55</v>
      </c>
      <c r="G21" s="7">
        <v>2</v>
      </c>
      <c r="H21" s="1">
        <f t="shared" si="0"/>
        <v>2</v>
      </c>
      <c r="I21" s="1"/>
    </row>
    <row r="22" spans="1:9" s="10" customFormat="1" ht="164.75" customHeight="1" x14ac:dyDescent="0.3">
      <c r="A22" s="14"/>
      <c r="B22" s="14"/>
      <c r="C22" s="1" t="s">
        <v>27</v>
      </c>
      <c r="D22" s="6" t="s">
        <v>56</v>
      </c>
      <c r="E22" s="6" t="s">
        <v>74</v>
      </c>
      <c r="F22" s="1" t="s">
        <v>76</v>
      </c>
      <c r="G22" s="1">
        <v>13</v>
      </c>
      <c r="H22" s="1">
        <v>13</v>
      </c>
      <c r="I22" s="1"/>
    </row>
    <row r="23" spans="1:9" s="10" customFormat="1" ht="108.4" customHeight="1" x14ac:dyDescent="0.3">
      <c r="A23" s="14"/>
      <c r="B23" s="14"/>
      <c r="C23" s="1" t="s">
        <v>28</v>
      </c>
      <c r="D23" s="6" t="s">
        <v>57</v>
      </c>
      <c r="E23" s="6" t="s">
        <v>58</v>
      </c>
      <c r="F23" s="1" t="s">
        <v>78</v>
      </c>
      <c r="G23" s="6">
        <v>12</v>
      </c>
      <c r="H23" s="1">
        <v>12</v>
      </c>
      <c r="I23" s="1"/>
    </row>
    <row r="24" spans="1:9" s="10" customFormat="1" ht="26.25" x14ac:dyDescent="0.3">
      <c r="A24" s="14"/>
      <c r="B24" s="14"/>
      <c r="C24" s="6" t="s">
        <v>29</v>
      </c>
      <c r="D24" s="6" t="s">
        <v>59</v>
      </c>
      <c r="E24" s="6" t="s">
        <v>69</v>
      </c>
      <c r="F24" s="1" t="s">
        <v>60</v>
      </c>
      <c r="G24" s="6">
        <v>10</v>
      </c>
      <c r="H24" s="6">
        <v>10</v>
      </c>
      <c r="I24" s="1"/>
    </row>
    <row r="25" spans="1:9" s="10" customFormat="1" ht="192.7" customHeight="1" x14ac:dyDescent="0.3">
      <c r="A25" s="14"/>
      <c r="B25" s="6" t="s">
        <v>71</v>
      </c>
      <c r="C25" s="1" t="s">
        <v>72</v>
      </c>
      <c r="D25" s="6" t="s">
        <v>61</v>
      </c>
      <c r="E25" s="6" t="s">
        <v>62</v>
      </c>
      <c r="F25" s="6" t="s">
        <v>75</v>
      </c>
      <c r="G25" s="6">
        <v>40</v>
      </c>
      <c r="H25" s="6">
        <v>36</v>
      </c>
      <c r="I25" s="1" t="s">
        <v>73</v>
      </c>
    </row>
    <row r="26" spans="1:9" s="10" customFormat="1" ht="25.15" customHeight="1" x14ac:dyDescent="0.3">
      <c r="A26" s="14" t="s">
        <v>30</v>
      </c>
      <c r="B26" s="14"/>
      <c r="C26" s="14"/>
      <c r="D26" s="14"/>
      <c r="E26" s="14"/>
      <c r="F26" s="14"/>
      <c r="G26" s="3">
        <v>100</v>
      </c>
      <c r="H26" s="5">
        <f>I6+SUM(H13:H25)</f>
        <v>93.165410256410254</v>
      </c>
      <c r="I26" s="1"/>
    </row>
  </sheetData>
  <mergeCells count="21">
    <mergeCell ref="B10:E10"/>
    <mergeCell ref="F10:I10"/>
    <mergeCell ref="B11:E11"/>
    <mergeCell ref="F11:I11"/>
    <mergeCell ref="A26:F26"/>
    <mergeCell ref="A10:A11"/>
    <mergeCell ref="A12:A25"/>
    <mergeCell ref="B13:B24"/>
    <mergeCell ref="C13:C21"/>
    <mergeCell ref="A5:B5"/>
    <mergeCell ref="A6:B6"/>
    <mergeCell ref="A7:B7"/>
    <mergeCell ref="A8:B8"/>
    <mergeCell ref="A9:B9"/>
    <mergeCell ref="A1:I1"/>
    <mergeCell ref="A2:I2"/>
    <mergeCell ref="A3:B3"/>
    <mergeCell ref="C3:I3"/>
    <mergeCell ref="A4:B4"/>
    <mergeCell ref="C4:E4"/>
    <mergeCell ref="G4:I4"/>
  </mergeCells>
  <phoneticPr fontId="6" type="noConversion"/>
  <printOptions horizontalCentered="1"/>
  <pageMargins left="0.59027777777777801" right="0.59027777777777801" top="0.78680555555555598" bottom="0.59027777777777801" header="0.31458333333333299" footer="0.31458333333333299"/>
  <pageSetup paperSize="9" scale="7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(2)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2025-04-04T16:38:00Z</cp:lastPrinted>
  <dcterms:created xsi:type="dcterms:W3CDTF">2018-03-30T14:56:00Z</dcterms:created>
  <dcterms:modified xsi:type="dcterms:W3CDTF">2025-08-27T01:47:09Z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5B01E0924EDC9A8200370F68CF8BBE4D_43</vt:lpwstr>
  </property>
</Properties>
</file>