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E3FAC27F-6847-4A5A-9F6B-06D46A2341CE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30" i="45" s="1"/>
</calcChain>
</file>

<file path=xl/sharedStrings.xml><?xml version="1.0" encoding="utf-8"?>
<sst xmlns="http://schemas.openxmlformats.org/spreadsheetml/2006/main" count="123" uniqueCount="101">
  <si>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</si>
  <si>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</si>
  <si>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</si>
  <si>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</si>
  <si>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</si>
  <si>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</si>
  <si>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</si>
  <si>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</si>
  <si>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</si>
  <si>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</si>
  <si>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</si>
  <si>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</si>
  <si>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</si>
  <si>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</si>
  <si>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</si>
  <si>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</si>
  <si>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</si>
  <si>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</si>
  <si>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</si>
  <si>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</si>
  <si>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</si>
  <si>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</si>
  <si>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</si>
  <si>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</si>
  <si>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</si>
  <si>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</si>
  <si>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</si>
  <si>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</si>
  <si>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</si>
  <si>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</si>
  <si>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</si>
  <si>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</si>
  <si>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</si>
  <si>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</si>
  <si>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提供材料说明</t>
  </si>
  <si>
    <t>填表说明</t>
  </si>
  <si>
    <t>北京市交通委员会大兴公路分局</t>
  </si>
  <si>
    <t>1.表中有公式设置的位置将自动生成结果，无须填列。</t>
  </si>
  <si>
    <t>所属单位使用其他资金的项目应提供明细账作为佐证资料；其他项目无需提供佐证资料。</t>
  </si>
  <si>
    <t>2.年初预算数填写2024年年初预算批复数，全年预算数填写追加调整后的累计预算数，全年执行数填写截至2024年12月31日的实际执行数（2024年追加项目填写截至2025年3月的实际执行数。）</t>
  </si>
  <si>
    <t xml:space="preserve">      其他资金</t>
  </si>
  <si>
    <t xml:space="preserve">3.年度总体目标涉及的“预期目标”、“三级指标”、“年度指标值”需与财政批复的绩效目标保持一致。三级指标行数请根据批复的绩效目标自行增减。
“实际完成值”应根据项目执行情况如实填写。
</t>
  </si>
  <si>
    <t>完成交调更新2套,视频更新3套,情报板更新5套,交调迁移1套,交调新建1套,视频新建1套。</t>
  </si>
  <si>
    <t>证明材料，例如工作总结等资料</t>
  </si>
  <si>
    <t>4.如项目完成情况未达绩效目标，需在“偏差原因分析”中说明偏离目标、不能完成目标的原因及拟采取的措施。</t>
  </si>
  <si>
    <t>视频新建</t>
  </si>
  <si>
    <t>交调迁移</t>
  </si>
  <si>
    <t>交调新建</t>
  </si>
  <si>
    <t>视频更新</t>
  </si>
  <si>
    <t>情报板</t>
  </si>
  <si>
    <t>证明数量指标完成的材料。例如数量指标设置“参加考试司机人数”，可提供考试系统数据导出统计数据作为佐证资料</t>
  </si>
  <si>
    <t>老旧交调更新</t>
  </si>
  <si>
    <t>工程质量：符合《北京市公路路网信息采集与发布设备建设管理办法》要求，按《公路工程质量检验评定标准》JTG F80/1-2017验收合格。</t>
  </si>
  <si>
    <t>工程质量符合相关要求</t>
  </si>
  <si>
    <t>证明质量达到绩效目标的佐证材料，例如质量指标设置验收合格，可提供验收意见作为佐证资料；质量指标设置为通过专家评审会，可提供专家评审会结论作为佐证资料</t>
  </si>
  <si>
    <t>检定质量：符合《动态公路车辆自动衡器国家计量检定规程》JJG907-2006的要</t>
  </si>
  <si>
    <t>鉴定质量符合相关要求</t>
  </si>
  <si>
    <t>路网设施更新：招标采购时间 2024年6月前，合同签订时间：2024年7月；施工时间2024年8月至2024年11月，交竣工验收时间2024年12月底前。</t>
  </si>
  <si>
    <t>工作进度安排合理</t>
  </si>
  <si>
    <t>已按时完成招标施工验收工作</t>
  </si>
  <si>
    <t>证明项目时效符合绩效设定时间的材料，例如设置招标时间、合同签订时间，可提供招标公告、合同作为佐证资料</t>
  </si>
  <si>
    <t>资金支付进度：根据项目实际实施进度和合同金额完成资金支付</t>
  </si>
  <si>
    <t>资金支付进度合理</t>
  </si>
  <si>
    <t>已根据实际实施进度完成资金支付</t>
  </si>
  <si>
    <t>预算控制数</t>
  </si>
  <si>
    <t>≤121.46万元</t>
  </si>
  <si>
    <t>119.115789万元</t>
  </si>
  <si>
    <t>证明成本指标符合绩效目标设定的资料，如成本指标设置房租单价，可提供合同（合同需体现房租单价）作为佐证资料。</t>
  </si>
  <si>
    <t>通过完善路域环境，公路资源得到可持续发展</t>
  </si>
  <si>
    <t>公路资源得到可持续发展</t>
  </si>
  <si>
    <t>证明实现预期效益的佐证资料，例如工程类项目相效益标，可提供工程总结、前后对比照片、音频视频等</t>
  </si>
  <si>
    <t>6.如批复的绩效目标不涉及满意度指标，则经济、社会、生态、可持续影响效益指标效益指标共计40分。</t>
  </si>
  <si>
    <t>提高全路网现代化管理与服务水平，提升道路通行能力。保障设备正常运行，延长设备设施的使用寿命，保证数据采集和信息发布及时准确。为公众提供便捷高效的公路出行信息服务。</t>
  </si>
  <si>
    <t>为公众提供便捷高效的公路出行信息服务。</t>
  </si>
  <si>
    <t>带动大兴地区经济发展</t>
  </si>
  <si>
    <t>保障公路路况良好，更加有效地保护公路和桥梁，减轻汽车排放污染及交通环境污染。</t>
  </si>
  <si>
    <t>有效地保护公路和桥梁，减轻汽车排放污染及交通环境污染</t>
  </si>
  <si>
    <t>提示：</t>
  </si>
  <si>
    <t>实际指标值</t>
  </si>
  <si>
    <t>1.实际完成值按照实际完成情况填写</t>
  </si>
  <si>
    <t>2.定量指标写具体数值</t>
  </si>
  <si>
    <t>3.定性指标要按照完成情况进行简短描述，不允许直接照搬年度指标值。</t>
  </si>
  <si>
    <t>1.绩效指标分值共计90分。根据指标完成情况，逐项计算得分，每个指标的最高得分不能超过分值权重。</t>
  </si>
  <si>
    <t>2.定量指标一般根据完成数值计算得分。完成指标的，赋满分;未完成指标的，正向指标可以按照完成率计算得分，反向指标可以按照偏差率扣除分数。</t>
  </si>
  <si>
    <t>3.如果定量指标为正向指标，即指标方向为“＞”“≥”“＝”，则得分=实际完成值÷年度指标值×指标权重。</t>
  </si>
  <si>
    <t>4.如果定量指标为反向指标，即指标方向为“&lt;”“≤”，则得分=年度指标值÷实际指标值×指标权重;或指标不得分。</t>
  </si>
  <si>
    <t>5.定性指标可以根据指标情况，采用分档打分或“是/否”打分。分为三档，如根据指标完成情况分为“达成年度指标”“部分达成年度指标并具有一定效果”“未达成年度指标且效果较差”三档，分别按照该指标对应分值区间100%-80%(含)、80%-60%(含)、60%-0%合理确定分值。</t>
  </si>
  <si>
    <t>1处</t>
  </si>
  <si>
    <t>3处</t>
  </si>
  <si>
    <t>5处</t>
  </si>
  <si>
    <t>2处</t>
  </si>
  <si>
    <t>2024年大兴公路分局普通公路路网设施工程主要工作内容：更新3处视频设备；新建1处视频设备；更新5处情报板设备；更新2处微波交调设备为激光交调设备；新建1处激光交调设备；挪移1处超声波交调设备。</t>
  </si>
  <si>
    <t>可持续影响指标</t>
  </si>
  <si>
    <t>社会效益指标</t>
  </si>
  <si>
    <t>经济效益指标</t>
  </si>
  <si>
    <t>生态效益指标</t>
  </si>
  <si>
    <t>基本达到要求，还有提升空间</t>
    <phoneticPr fontId="10" type="noConversion"/>
  </si>
  <si>
    <t>11000024T000003162476-2024年大兴普通公路路网设施工程</t>
  </si>
  <si>
    <r>
      <t>效益指标（</t>
    </r>
    <r>
      <rPr>
        <sz val="10.5"/>
        <color rgb="FF000000"/>
        <rFont val="宋体"/>
        <family val="3"/>
        <charset val="134"/>
      </rPr>
      <t>4</t>
    </r>
    <r>
      <rPr>
        <sz val="10.5"/>
        <color indexed="8"/>
        <rFont val="宋体"/>
        <family val="3"/>
        <charset val="134"/>
      </rPr>
      <t>0分）</t>
    </r>
  </si>
  <si>
    <r>
      <t>经济、社会、生态、可持续影响效益指标（</t>
    </r>
    <r>
      <rPr>
        <sz val="10.5"/>
        <color rgb="FF000000"/>
        <rFont val="宋体"/>
        <family val="3"/>
        <charset val="134"/>
      </rPr>
      <t>4</t>
    </r>
    <r>
      <rPr>
        <sz val="10.5"/>
        <color indexed="8"/>
        <rFont val="宋体"/>
        <family val="3"/>
        <charset val="134"/>
      </rPr>
      <t>0分）</t>
    </r>
  </si>
  <si>
    <r>
      <rPr>
        <sz val="10.5"/>
        <rFont val="宋体"/>
        <family val="3"/>
        <charset val="134"/>
      </rPr>
      <t xml:space="preserve">5.分值设定及填报要求：
</t>
    </r>
    <r>
      <rPr>
        <sz val="10.5"/>
        <color rgb="FFFF0000"/>
        <rFont val="宋体"/>
        <family val="3"/>
        <charset val="134"/>
      </rPr>
      <t>①预算执行情况及二级指标分值固定，不能增减；三级指标分值需平均分配，不能整除的按照334比例分配。</t>
    </r>
    <r>
      <rPr>
        <sz val="10.5"/>
        <rFont val="宋体"/>
        <family val="3"/>
        <charset val="134"/>
      </rPr>
      <t xml:space="preserve">
②定量指标得分根据完成比例乘以指标分值得出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
③定性指标得分根据指标完成情况分为：根据指标完成情况分为达成年度指标、部分达成年度指标且有一定效果、未达成年度指标且效果较差3档，分别按照该指标对应分值区间100%-80%（含80%）、80-60%（含60%）、60%-0%合理确定分值。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</si>
</sst>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(* #,##0.00_);_(* \(#,##0.00\);_(* &quot;-&quot;??_);_(@_)"/>
    <numFmt numFmtId="177" formatCode="_ \¥* #,##0.00_ ;_ \¥* \-#,##0.00_ ;_ \¥* &quot;-&quot;??_ ;_ @_ "/>
    <numFmt numFmtId="178" formatCode="0.00_ "/>
  </numFmts>
  <fonts count="17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0.5"/>
      <name val="宋体"/>
      <family val="3"/>
      <charset val="134"/>
    </font>
    <font>
      <sz val="11"/>
      <color indexed="8"/>
      <name val="宋体"/>
      <family val="2"/>
      <charset val="1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color rgb="FF000000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color rgb="FFFF0000"/>
      <name val="宋体"/>
      <family val="3"/>
      <charset val="134"/>
      <scheme val="minor"/>
    </font>
    <font>
      <sz val="10.5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6">
    <xf numFmtId="0" fontId="0" fillId="0" borderId="0">
      <alignment vertical="center"/>
    </xf>
    <xf numFmtId="0" fontId="9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176" fontId="4" fillId="0" borderId="0" applyFont="0" applyFill="0" applyBorder="0" applyProtection="0"/>
    <xf numFmtId="0" fontId="9" fillId="0" borderId="0"/>
    <xf numFmtId="0" fontId="4" fillId="0" borderId="0"/>
    <xf numFmtId="0" fontId="4" fillId="0" borderId="0">
      <alignment vertical="center"/>
    </xf>
    <xf numFmtId="0" fontId="2" fillId="0" borderId="0"/>
    <xf numFmtId="0" fontId="8" fillId="0" borderId="0">
      <alignment vertical="center"/>
    </xf>
  </cellStyleXfs>
  <cellXfs count="51">
    <xf numFmtId="0" fontId="0" fillId="0" borderId="0" xfId="0">
      <alignment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178" fontId="7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7" fillId="0" borderId="2" xfId="8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78" fontId="14" fillId="0" borderId="1" xfId="0" applyNumberFormat="1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177" fontId="14" fillId="2" borderId="4" xfId="0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178" fontId="14" fillId="0" borderId="2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178" fontId="14" fillId="0" borderId="0" xfId="0" applyNumberFormat="1" applyFont="1" applyAlignment="1">
      <alignment horizontal="center" vertical="center" wrapText="1"/>
    </xf>
    <xf numFmtId="10" fontId="7" fillId="0" borderId="4" xfId="0" applyNumberFormat="1" applyFont="1" applyBorder="1" applyAlignment="1">
      <alignment horizontal="center" vertical="center" wrapText="1"/>
    </xf>
    <xf numFmtId="177" fontId="14" fillId="2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2" fillId="0" borderId="2" xfId="8" applyFont="1" applyBorder="1" applyAlignment="1">
      <alignment horizontal="center" vertical="center" wrapText="1"/>
    </xf>
    <xf numFmtId="0" fontId="12" fillId="0" borderId="2" xfId="15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177" fontId="14" fillId="2" borderId="4" xfId="0" applyNumberFormat="1" applyFont="1" applyFill="1" applyBorder="1" applyAlignment="1">
      <alignment horizontal="center" vertical="center" wrapText="1"/>
    </xf>
    <xf numFmtId="177" fontId="14" fillId="2" borderId="8" xfId="0" applyNumberFormat="1" applyFont="1" applyFill="1" applyBorder="1" applyAlignment="1">
      <alignment horizontal="center" vertical="center" wrapText="1"/>
    </xf>
    <xf numFmtId="177" fontId="14" fillId="2" borderId="9" xfId="0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</cellXfs>
  <cellStyles count="16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3 2" xfId="15" xr:uid="{00000000-0005-0000-0000-000007000000}"/>
    <cellStyle name="常规 4" xfId="9" xr:uid="{00000000-0005-0000-0000-000008000000}"/>
    <cellStyle name="常规 4 2" xfId="11" xr:uid="{00000000-0005-0000-0000-000009000000}"/>
    <cellStyle name="常规 4 3" xfId="12" xr:uid="{00000000-0005-0000-0000-00000A000000}"/>
    <cellStyle name="常规 4 4" xfId="1" xr:uid="{00000000-0005-0000-0000-00000B000000}"/>
    <cellStyle name="常规 5" xfId="13" xr:uid="{00000000-0005-0000-0000-00000C000000}"/>
    <cellStyle name="常规 6" xfId="2" xr:uid="{00000000-0005-0000-0000-00000D000000}"/>
    <cellStyle name="常规 7" xfId="14" xr:uid="{00000000-0005-0000-0000-00000E000000}"/>
    <cellStyle name="千位分隔 2" xfId="10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K58"/>
  <sheetViews>
    <sheetView tabSelected="1" topLeftCell="A28" workbookViewId="0">
      <selection activeCell="E28" sqref="E28"/>
    </sheetView>
  </sheetViews>
  <sheetFormatPr defaultColWidth="9" defaultRowHeight="13.15" x14ac:dyDescent="0.3"/>
  <cols>
    <col min="1" max="1" width="4.06640625" style="15" customWidth="1"/>
    <col min="2" max="2" width="12.33203125" style="15" customWidth="1"/>
    <col min="3" max="3" width="18.59765625" style="15" customWidth="1"/>
    <col min="4" max="4" width="19" style="15" customWidth="1"/>
    <col min="5" max="5" width="15.796875" style="15" customWidth="1"/>
    <col min="6" max="6" width="30.06640625" style="15" customWidth="1"/>
    <col min="7" max="7" width="8.73046875" style="16" customWidth="1"/>
    <col min="8" max="8" width="7.46484375" style="15" bestFit="1" customWidth="1"/>
    <col min="9" max="9" width="13.265625" style="15" customWidth="1"/>
    <col min="10" max="10" width="29.73046875" style="15" hidden="1" customWidth="1"/>
    <col min="11" max="11" width="32.73046875" style="15" hidden="1" customWidth="1"/>
    <col min="12" max="16384" width="9" style="15"/>
  </cols>
  <sheetData>
    <row r="1" spans="1:11" x14ac:dyDescent="0.3">
      <c r="A1" s="26"/>
      <c r="B1" s="26"/>
      <c r="C1" s="26"/>
      <c r="D1" s="26"/>
      <c r="E1" s="26"/>
      <c r="F1" s="26"/>
      <c r="G1" s="26"/>
    </row>
    <row r="2" spans="1:11" ht="25.05" customHeight="1" x14ac:dyDescent="0.3">
      <c r="A2" s="27" t="s">
        <v>33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8" customHeight="1" x14ac:dyDescent="0.3">
      <c r="A3" s="30" t="s">
        <v>0</v>
      </c>
      <c r="B3" s="31"/>
      <c r="C3" s="31"/>
      <c r="D3" s="31"/>
      <c r="E3" s="31"/>
      <c r="F3" s="31"/>
      <c r="G3" s="31"/>
      <c r="H3" s="31"/>
      <c r="I3" s="31"/>
    </row>
    <row r="4" spans="1:11" x14ac:dyDescent="0.3">
      <c r="A4" s="9"/>
      <c r="B4" s="9"/>
      <c r="C4" s="9"/>
      <c r="D4" s="9"/>
      <c r="E4" s="9"/>
      <c r="F4" s="9"/>
      <c r="G4" s="10"/>
    </row>
    <row r="5" spans="1:11" x14ac:dyDescent="0.3">
      <c r="A5" s="32" t="s">
        <v>1</v>
      </c>
      <c r="B5" s="32"/>
      <c r="C5" s="33" t="s">
        <v>97</v>
      </c>
      <c r="D5" s="34"/>
      <c r="E5" s="34"/>
      <c r="F5" s="34"/>
      <c r="G5" s="34"/>
      <c r="H5" s="34"/>
      <c r="I5" s="35"/>
      <c r="J5" s="11" t="s">
        <v>34</v>
      </c>
      <c r="K5" s="11" t="s">
        <v>35</v>
      </c>
    </row>
    <row r="6" spans="1:11" x14ac:dyDescent="0.3">
      <c r="A6" s="32" t="s">
        <v>2</v>
      </c>
      <c r="B6" s="32"/>
      <c r="C6" s="32" t="s">
        <v>3</v>
      </c>
      <c r="D6" s="32"/>
      <c r="E6" s="32"/>
      <c r="F6" s="2" t="s">
        <v>4</v>
      </c>
      <c r="G6" s="32" t="s">
        <v>36</v>
      </c>
      <c r="H6" s="32"/>
      <c r="I6" s="32"/>
      <c r="J6" s="24"/>
      <c r="K6" s="48" t="s">
        <v>37</v>
      </c>
    </row>
    <row r="7" spans="1:11" x14ac:dyDescent="0.3">
      <c r="A7" s="32" t="s">
        <v>5</v>
      </c>
      <c r="B7" s="32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  <c r="J7" s="24"/>
      <c r="K7" s="49"/>
    </row>
    <row r="8" spans="1:11" x14ac:dyDescent="0.3">
      <c r="A8" s="32" t="s">
        <v>12</v>
      </c>
      <c r="B8" s="32"/>
      <c r="C8" s="2" t="s">
        <v>13</v>
      </c>
      <c r="D8" s="1">
        <v>0</v>
      </c>
      <c r="E8" s="1">
        <v>121.46</v>
      </c>
      <c r="F8" s="1">
        <v>119.11578900000001</v>
      </c>
      <c r="G8" s="2">
        <v>10</v>
      </c>
      <c r="H8" s="17">
        <f>F8/E8</f>
        <v>0.98069972830561514</v>
      </c>
      <c r="I8" s="3">
        <f>H8*10</f>
        <v>9.8069972830561518</v>
      </c>
      <c r="J8" s="45" t="s">
        <v>38</v>
      </c>
      <c r="K8" s="48" t="s">
        <v>39</v>
      </c>
    </row>
    <row r="9" spans="1:11" x14ac:dyDescent="0.3">
      <c r="A9" s="36"/>
      <c r="B9" s="36"/>
      <c r="C9" s="2" t="s">
        <v>14</v>
      </c>
      <c r="D9" s="1">
        <v>0</v>
      </c>
      <c r="E9" s="1">
        <v>121.46</v>
      </c>
      <c r="F9" s="1">
        <v>119.11578900000001</v>
      </c>
      <c r="G9" s="2" t="s">
        <v>15</v>
      </c>
      <c r="H9" s="2" t="s">
        <v>15</v>
      </c>
      <c r="I9" s="1" t="s">
        <v>15</v>
      </c>
      <c r="J9" s="46"/>
      <c r="K9" s="50"/>
    </row>
    <row r="10" spans="1:11" x14ac:dyDescent="0.3">
      <c r="A10" s="36"/>
      <c r="B10" s="36"/>
      <c r="C10" s="2" t="s">
        <v>16</v>
      </c>
      <c r="D10" s="1">
        <v>0</v>
      </c>
      <c r="E10" s="1">
        <v>0</v>
      </c>
      <c r="F10" s="1">
        <v>0</v>
      </c>
      <c r="G10" s="2" t="s">
        <v>15</v>
      </c>
      <c r="H10" s="2" t="s">
        <v>15</v>
      </c>
      <c r="I10" s="1" t="s">
        <v>15</v>
      </c>
      <c r="J10" s="46"/>
      <c r="K10" s="50"/>
    </row>
    <row r="11" spans="1:11" x14ac:dyDescent="0.3">
      <c r="A11" s="36"/>
      <c r="B11" s="36"/>
      <c r="C11" s="2" t="s">
        <v>40</v>
      </c>
      <c r="D11" s="1">
        <v>0</v>
      </c>
      <c r="E11" s="1">
        <v>0</v>
      </c>
      <c r="F11" s="1">
        <v>0</v>
      </c>
      <c r="G11" s="2" t="s">
        <v>15</v>
      </c>
      <c r="H11" s="2" t="s">
        <v>15</v>
      </c>
      <c r="I11" s="1" t="s">
        <v>15</v>
      </c>
      <c r="J11" s="47"/>
      <c r="K11" s="49"/>
    </row>
    <row r="12" spans="1:11" x14ac:dyDescent="0.3">
      <c r="A12" s="32" t="s">
        <v>17</v>
      </c>
      <c r="B12" s="32" t="s">
        <v>18</v>
      </c>
      <c r="C12" s="32"/>
      <c r="D12" s="32"/>
      <c r="E12" s="32"/>
      <c r="F12" s="32" t="s">
        <v>19</v>
      </c>
      <c r="G12" s="32"/>
      <c r="H12" s="32"/>
      <c r="I12" s="32"/>
      <c r="J12" s="18"/>
      <c r="K12" s="48" t="s">
        <v>41</v>
      </c>
    </row>
    <row r="13" spans="1:11" ht="73.05" customHeight="1" x14ac:dyDescent="0.3">
      <c r="A13" s="32"/>
      <c r="B13" s="33" t="s">
        <v>42</v>
      </c>
      <c r="C13" s="34"/>
      <c r="D13" s="34"/>
      <c r="E13" s="35"/>
      <c r="F13" s="33" t="s">
        <v>91</v>
      </c>
      <c r="G13" s="34"/>
      <c r="H13" s="34"/>
      <c r="I13" s="35"/>
      <c r="J13" s="18" t="s">
        <v>43</v>
      </c>
      <c r="K13" s="49"/>
    </row>
    <row r="14" spans="1:11" ht="39.4" x14ac:dyDescent="0.3">
      <c r="A14" s="37" t="s">
        <v>20</v>
      </c>
      <c r="B14" s="4" t="s">
        <v>21</v>
      </c>
      <c r="C14" s="4" t="s">
        <v>22</v>
      </c>
      <c r="D14" s="5" t="s">
        <v>23</v>
      </c>
      <c r="E14" s="4" t="s">
        <v>24</v>
      </c>
      <c r="F14" s="4" t="s">
        <v>25</v>
      </c>
      <c r="G14" s="5" t="s">
        <v>9</v>
      </c>
      <c r="H14" s="5" t="s">
        <v>11</v>
      </c>
      <c r="I14" s="4" t="s">
        <v>26</v>
      </c>
      <c r="J14" s="18"/>
      <c r="K14" s="19" t="s">
        <v>44</v>
      </c>
    </row>
    <row r="15" spans="1:11" x14ac:dyDescent="0.3">
      <c r="A15" s="37"/>
      <c r="B15" s="38" t="s">
        <v>27</v>
      </c>
      <c r="C15" s="38" t="s">
        <v>28</v>
      </c>
      <c r="D15" s="7" t="s">
        <v>45</v>
      </c>
      <c r="E15" s="7" t="s">
        <v>87</v>
      </c>
      <c r="F15" s="7" t="s">
        <v>87</v>
      </c>
      <c r="G15" s="8">
        <v>3</v>
      </c>
      <c r="H15" s="8">
        <v>3</v>
      </c>
      <c r="I15" s="4"/>
      <c r="J15" s="12"/>
      <c r="K15" s="13"/>
    </row>
    <row r="16" spans="1:11" x14ac:dyDescent="0.3">
      <c r="A16" s="37"/>
      <c r="B16" s="39"/>
      <c r="C16" s="39"/>
      <c r="D16" s="7" t="s">
        <v>46</v>
      </c>
      <c r="E16" s="7" t="s">
        <v>87</v>
      </c>
      <c r="F16" s="7" t="s">
        <v>87</v>
      </c>
      <c r="G16" s="1">
        <v>3</v>
      </c>
      <c r="H16" s="1">
        <v>3</v>
      </c>
      <c r="I16" s="4"/>
      <c r="J16" s="12"/>
      <c r="K16" s="13"/>
    </row>
    <row r="17" spans="1:11" x14ac:dyDescent="0.3">
      <c r="A17" s="37"/>
      <c r="B17" s="39"/>
      <c r="C17" s="39"/>
      <c r="D17" s="7" t="s">
        <v>47</v>
      </c>
      <c r="E17" s="7" t="s">
        <v>87</v>
      </c>
      <c r="F17" s="7" t="s">
        <v>87</v>
      </c>
      <c r="G17" s="1">
        <v>3</v>
      </c>
      <c r="H17" s="1">
        <v>3</v>
      </c>
      <c r="I17" s="4"/>
      <c r="J17" s="12"/>
      <c r="K17" s="13"/>
    </row>
    <row r="18" spans="1:11" x14ac:dyDescent="0.3">
      <c r="A18" s="37"/>
      <c r="B18" s="39"/>
      <c r="C18" s="39"/>
      <c r="D18" s="7" t="s">
        <v>48</v>
      </c>
      <c r="E18" s="7" t="s">
        <v>88</v>
      </c>
      <c r="F18" s="7" t="s">
        <v>88</v>
      </c>
      <c r="G18" s="1">
        <v>2</v>
      </c>
      <c r="H18" s="1">
        <v>2</v>
      </c>
      <c r="I18" s="4"/>
      <c r="J18" s="12"/>
      <c r="K18" s="13"/>
    </row>
    <row r="19" spans="1:11" ht="23" customHeight="1" x14ac:dyDescent="0.3">
      <c r="A19" s="37"/>
      <c r="B19" s="39"/>
      <c r="C19" s="39"/>
      <c r="D19" s="7" t="s">
        <v>49</v>
      </c>
      <c r="E19" s="7" t="s">
        <v>89</v>
      </c>
      <c r="F19" s="7" t="s">
        <v>89</v>
      </c>
      <c r="G19" s="1">
        <v>2</v>
      </c>
      <c r="H19" s="1">
        <v>2</v>
      </c>
      <c r="I19" s="1"/>
      <c r="J19" s="45" t="s">
        <v>50</v>
      </c>
      <c r="K19" s="48" t="s">
        <v>100</v>
      </c>
    </row>
    <row r="20" spans="1:11" x14ac:dyDescent="0.3">
      <c r="A20" s="37"/>
      <c r="B20" s="39"/>
      <c r="C20" s="39"/>
      <c r="D20" s="7" t="s">
        <v>51</v>
      </c>
      <c r="E20" s="7" t="s">
        <v>90</v>
      </c>
      <c r="F20" s="7" t="s">
        <v>90</v>
      </c>
      <c r="G20" s="1">
        <v>2</v>
      </c>
      <c r="H20" s="1">
        <v>2</v>
      </c>
      <c r="I20" s="1"/>
      <c r="J20" s="46"/>
      <c r="K20" s="50"/>
    </row>
    <row r="21" spans="1:11" ht="91.9" x14ac:dyDescent="0.3">
      <c r="A21" s="37"/>
      <c r="B21" s="39"/>
      <c r="C21" s="37" t="s">
        <v>29</v>
      </c>
      <c r="D21" s="7" t="s">
        <v>52</v>
      </c>
      <c r="E21" s="7" t="s">
        <v>53</v>
      </c>
      <c r="F21" s="7" t="s">
        <v>53</v>
      </c>
      <c r="G21" s="1">
        <v>7</v>
      </c>
      <c r="H21" s="1">
        <v>7</v>
      </c>
      <c r="I21" s="1"/>
      <c r="J21" s="45" t="s">
        <v>54</v>
      </c>
      <c r="K21" s="50"/>
    </row>
    <row r="22" spans="1:11" ht="52.5" x14ac:dyDescent="0.3">
      <c r="A22" s="37"/>
      <c r="B22" s="39"/>
      <c r="C22" s="37"/>
      <c r="D22" s="7" t="s">
        <v>55</v>
      </c>
      <c r="E22" s="7" t="s">
        <v>56</v>
      </c>
      <c r="F22" s="7" t="s">
        <v>56</v>
      </c>
      <c r="G22" s="1">
        <v>6</v>
      </c>
      <c r="H22" s="1">
        <v>6</v>
      </c>
      <c r="I22" s="1"/>
      <c r="J22" s="46"/>
      <c r="K22" s="50"/>
    </row>
    <row r="23" spans="1:11" ht="91.9" x14ac:dyDescent="0.3">
      <c r="A23" s="37"/>
      <c r="B23" s="39"/>
      <c r="C23" s="37" t="s">
        <v>30</v>
      </c>
      <c r="D23" s="20" t="s">
        <v>57</v>
      </c>
      <c r="E23" s="20" t="s">
        <v>58</v>
      </c>
      <c r="F23" s="1" t="s">
        <v>59</v>
      </c>
      <c r="G23" s="1">
        <v>6</v>
      </c>
      <c r="H23" s="1">
        <v>6</v>
      </c>
      <c r="I23" s="1"/>
      <c r="J23" s="45" t="s">
        <v>60</v>
      </c>
      <c r="K23" s="50"/>
    </row>
    <row r="24" spans="1:11" ht="52.5" x14ac:dyDescent="0.3">
      <c r="A24" s="37"/>
      <c r="B24" s="39"/>
      <c r="C24" s="37"/>
      <c r="D24" s="20" t="s">
        <v>61</v>
      </c>
      <c r="E24" s="20" t="s">
        <v>62</v>
      </c>
      <c r="F24" s="1" t="s">
        <v>63</v>
      </c>
      <c r="G24" s="1">
        <v>6</v>
      </c>
      <c r="H24" s="1">
        <v>6</v>
      </c>
      <c r="I24" s="1"/>
      <c r="J24" s="46"/>
      <c r="K24" s="50"/>
    </row>
    <row r="25" spans="1:11" ht="52.5" x14ac:dyDescent="0.3">
      <c r="A25" s="37"/>
      <c r="B25" s="39"/>
      <c r="C25" s="6" t="s">
        <v>31</v>
      </c>
      <c r="D25" s="20" t="s">
        <v>64</v>
      </c>
      <c r="E25" s="20" t="s">
        <v>65</v>
      </c>
      <c r="F25" s="1" t="s">
        <v>66</v>
      </c>
      <c r="G25" s="1">
        <v>10</v>
      </c>
      <c r="H25" s="1">
        <v>10</v>
      </c>
      <c r="I25" s="1"/>
      <c r="J25" s="12" t="s">
        <v>67</v>
      </c>
      <c r="K25" s="50"/>
    </row>
    <row r="26" spans="1:11" ht="45" customHeight="1" x14ac:dyDescent="0.3">
      <c r="A26" s="37"/>
      <c r="B26" s="38" t="s">
        <v>98</v>
      </c>
      <c r="C26" s="37" t="s">
        <v>99</v>
      </c>
      <c r="D26" s="21" t="s">
        <v>92</v>
      </c>
      <c r="E26" s="20" t="s">
        <v>68</v>
      </c>
      <c r="F26" s="20" t="s">
        <v>69</v>
      </c>
      <c r="G26" s="1">
        <v>10</v>
      </c>
      <c r="H26" s="1">
        <v>9</v>
      </c>
      <c r="I26" s="41" t="s">
        <v>96</v>
      </c>
      <c r="J26" s="45" t="s">
        <v>70</v>
      </c>
      <c r="K26" s="48" t="s">
        <v>71</v>
      </c>
    </row>
    <row r="27" spans="1:11" ht="144.4" x14ac:dyDescent="0.3">
      <c r="A27" s="37"/>
      <c r="B27" s="39"/>
      <c r="C27" s="37"/>
      <c r="D27" s="21" t="s">
        <v>93</v>
      </c>
      <c r="E27" s="20" t="s">
        <v>72</v>
      </c>
      <c r="F27" s="20" t="s">
        <v>73</v>
      </c>
      <c r="G27" s="1">
        <v>10</v>
      </c>
      <c r="H27" s="1">
        <v>9</v>
      </c>
      <c r="I27" s="42"/>
      <c r="J27" s="46"/>
      <c r="K27" s="50"/>
    </row>
    <row r="28" spans="1:11" ht="26.25" x14ac:dyDescent="0.3">
      <c r="A28" s="37"/>
      <c r="B28" s="39"/>
      <c r="C28" s="37"/>
      <c r="D28" s="21" t="s">
        <v>94</v>
      </c>
      <c r="E28" s="20" t="s">
        <v>74</v>
      </c>
      <c r="F28" s="20" t="s">
        <v>74</v>
      </c>
      <c r="G28" s="1">
        <v>10</v>
      </c>
      <c r="H28" s="1">
        <v>9</v>
      </c>
      <c r="I28" s="42"/>
      <c r="J28" s="46"/>
      <c r="K28" s="50"/>
    </row>
    <row r="29" spans="1:11" ht="65.650000000000006" x14ac:dyDescent="0.3">
      <c r="A29" s="37"/>
      <c r="B29" s="40"/>
      <c r="C29" s="37"/>
      <c r="D29" s="21" t="s">
        <v>95</v>
      </c>
      <c r="E29" s="20" t="s">
        <v>75</v>
      </c>
      <c r="F29" s="20" t="s">
        <v>76</v>
      </c>
      <c r="G29" s="1">
        <v>10</v>
      </c>
      <c r="H29" s="1">
        <v>9</v>
      </c>
      <c r="I29" s="43"/>
      <c r="J29" s="47"/>
      <c r="K29" s="49"/>
    </row>
    <row r="30" spans="1:11" x14ac:dyDescent="0.3">
      <c r="A30" s="37" t="s">
        <v>32</v>
      </c>
      <c r="B30" s="37"/>
      <c r="C30" s="37"/>
      <c r="D30" s="37"/>
      <c r="E30" s="37"/>
      <c r="F30" s="37"/>
      <c r="G30" s="14">
        <v>100</v>
      </c>
      <c r="H30" s="14">
        <f>I8+SUM(H15:H29)</f>
        <v>95.806997283056148</v>
      </c>
      <c r="I30" s="4"/>
      <c r="J30" s="25"/>
      <c r="K30" s="22"/>
    </row>
    <row r="31" spans="1:11" hidden="1" x14ac:dyDescent="0.3"/>
    <row r="32" spans="1:11" hidden="1" x14ac:dyDescent="0.3">
      <c r="D32" s="15" t="s">
        <v>77</v>
      </c>
      <c r="E32" s="15" t="s">
        <v>78</v>
      </c>
      <c r="F32" s="23" t="s">
        <v>79</v>
      </c>
    </row>
    <row r="33" spans="5:10" hidden="1" x14ac:dyDescent="0.3">
      <c r="F33" s="23" t="s">
        <v>80</v>
      </c>
    </row>
    <row r="34" spans="5:10" hidden="1" x14ac:dyDescent="0.3">
      <c r="F34" s="23" t="s">
        <v>81</v>
      </c>
    </row>
    <row r="35" spans="5:10" hidden="1" x14ac:dyDescent="0.3"/>
    <row r="36" spans="5:10" hidden="1" x14ac:dyDescent="0.3">
      <c r="E36" s="15" t="s">
        <v>9</v>
      </c>
    </row>
    <row r="37" spans="5:10" hidden="1" x14ac:dyDescent="0.3">
      <c r="F37" s="29" t="s">
        <v>82</v>
      </c>
      <c r="G37" s="29"/>
      <c r="H37" s="29"/>
      <c r="I37" s="29"/>
      <c r="J37" s="29"/>
    </row>
    <row r="38" spans="5:10" hidden="1" x14ac:dyDescent="0.3">
      <c r="F38" s="29" t="s">
        <v>83</v>
      </c>
      <c r="G38" s="29"/>
      <c r="H38" s="29"/>
      <c r="I38" s="29"/>
      <c r="J38" s="29"/>
    </row>
    <row r="39" spans="5:10" hidden="1" x14ac:dyDescent="0.3">
      <c r="F39" s="44" t="s">
        <v>84</v>
      </c>
      <c r="G39" s="44"/>
      <c r="H39" s="44"/>
      <c r="I39" s="44"/>
      <c r="J39" s="44"/>
    </row>
    <row r="40" spans="5:10" hidden="1" x14ac:dyDescent="0.3">
      <c r="F40" s="29" t="s">
        <v>85</v>
      </c>
      <c r="G40" s="44"/>
      <c r="H40" s="44"/>
      <c r="I40" s="44"/>
      <c r="J40" s="44"/>
    </row>
    <row r="41" spans="5:10" hidden="1" x14ac:dyDescent="0.3">
      <c r="F41" s="29" t="s">
        <v>86</v>
      </c>
      <c r="G41" s="44"/>
      <c r="H41" s="44"/>
      <c r="I41" s="44"/>
      <c r="J41" s="44"/>
    </row>
    <row r="42" spans="5:10" hidden="1" x14ac:dyDescent="0.3"/>
    <row r="43" spans="5:10" hidden="1" x14ac:dyDescent="0.3"/>
    <row r="44" spans="5:10" hidden="1" x14ac:dyDescent="0.3"/>
    <row r="45" spans="5:10" hidden="1" x14ac:dyDescent="0.3"/>
    <row r="46" spans="5:10" hidden="1" x14ac:dyDescent="0.3"/>
    <row r="47" spans="5:10" hidden="1" x14ac:dyDescent="0.3"/>
    <row r="48" spans="5:10" hidden="1" x14ac:dyDescent="0.3"/>
    <row r="49" hidden="1" x14ac:dyDescent="0.3"/>
    <row r="50" hidden="1" x14ac:dyDescent="0.3"/>
    <row r="51" hidden="1" x14ac:dyDescent="0.3"/>
    <row r="52" hidden="1" x14ac:dyDescent="0.3"/>
    <row r="53" hidden="1" x14ac:dyDescent="0.3"/>
    <row r="54" hidden="1" x14ac:dyDescent="0.3"/>
    <row r="55" hidden="1" x14ac:dyDescent="0.3"/>
    <row r="56" hidden="1" x14ac:dyDescent="0.3"/>
    <row r="57" hidden="1" x14ac:dyDescent="0.3"/>
    <row r="58" hidden="1" x14ac:dyDescent="0.3"/>
  </sheetData>
  <mergeCells count="43">
    <mergeCell ref="K6:K7"/>
    <mergeCell ref="K8:K11"/>
    <mergeCell ref="K12:K13"/>
    <mergeCell ref="K19:K25"/>
    <mergeCell ref="K26:K29"/>
    <mergeCell ref="J8:J11"/>
    <mergeCell ref="J19:J20"/>
    <mergeCell ref="J21:J22"/>
    <mergeCell ref="J23:J24"/>
    <mergeCell ref="J26:J29"/>
    <mergeCell ref="F37:J37"/>
    <mergeCell ref="F38:J38"/>
    <mergeCell ref="F39:J39"/>
    <mergeCell ref="F40:J40"/>
    <mergeCell ref="F41:J41"/>
    <mergeCell ref="B13:E13"/>
    <mergeCell ref="F13:I13"/>
    <mergeCell ref="A30:F30"/>
    <mergeCell ref="A12:A13"/>
    <mergeCell ref="A14:A29"/>
    <mergeCell ref="B15:B25"/>
    <mergeCell ref="B26:B29"/>
    <mergeCell ref="C15:C20"/>
    <mergeCell ref="C21:C22"/>
    <mergeCell ref="C23:C24"/>
    <mergeCell ref="C26:C29"/>
    <mergeCell ref="I26:I29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J2:K2"/>
    <mergeCell ref="A3:I3"/>
    <mergeCell ref="A5:B5"/>
    <mergeCell ref="C5:I5"/>
  </mergeCells>
  <phoneticPr fontId="10" type="noConversion"/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2025-08-27T01:47:09Z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</Properties>
</file>