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10907CF9-C060-4E59-9FEE-309959E97FB6}"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3" i="45" s="1"/>
</calcChain>
</file>

<file path=xl/sharedStrings.xml><?xml version="1.0" encoding="utf-8"?>
<sst xmlns="http://schemas.openxmlformats.org/spreadsheetml/2006/main" count="74" uniqueCount="57">
  <si>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</si>
  <si>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</si>
  <si>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</si>
  <si>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</si>
  <si>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</si>
  <si>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</si>
  <si>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</si>
  <si>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</si>
  <si>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</si>
  <si>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</si>
  <si>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</si>
  <si>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</si>
  <si>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</si>
  <si>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</si>
  <si>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</si>
  <si>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</si>
  <si>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</si>
  <si>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</si>
  <si>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</si>
  <si>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</si>
  <si>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</si>
  <si>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</si>
  <si>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</si>
  <si>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实际完成情况</t>
  </si>
  <si>
    <t>年度指标值</t>
  </si>
  <si>
    <t>实际完成值</t>
  </si>
  <si>
    <t>产
出
指
标
(50分)</t>
  </si>
  <si>
    <t>数量指标
（15分）</t>
  </si>
  <si>
    <t>质量指标
（13分）</t>
  </si>
  <si>
    <t>时效指标
（12分）</t>
  </si>
  <si>
    <t>成本指标
（10分）</t>
  </si>
  <si>
    <t>北京市交通委员会</t>
  </si>
  <si>
    <t>（2024年度）</t>
  </si>
  <si>
    <t xml:space="preserve">      其他资金</t>
  </si>
  <si>
    <t xml:space="preserve">项目支出绩效自评表 </t>
  </si>
  <si>
    <t>绿色交通发展处</t>
  </si>
  <si>
    <t>开展4.5吨及以下轻微型货车和12吨以上重型货车的运行工况数据、碳排放/能源消耗实车数据等重点车型数据采集工作，形成交通领域重点车型运行工况数据库和碳排放测试数据库。并基于MOVES模型排放库、工信部能耗数据融合获取典型车型碳排放数据，构建重点车型碳排因子库，形成北京市交通领域重点车型碳排放基础数据采集与碳因子库构建研究报告，为拓展交通领域碳排放关键基础数据，提升交通领域碳排放统计监测能力，加强碳排放基础统计核算和计量体系建设起到支持作用。</t>
  </si>
  <si>
    <t>北京市交通领域重点车型碳排放基础数据采集与碳因子库构建研究报告</t>
  </si>
  <si>
    <t>1个/套</t>
  </si>
  <si>
    <t>专家评审通过率</t>
  </si>
  <si>
    <t>项目实施进度</t>
  </si>
  <si>
    <t>交通领域重点车型碳排放测试数据库</t>
  </si>
  <si>
    <t>交通领域重点车型运行工况数据库</t>
  </si>
  <si>
    <t>项目支出数</t>
  </si>
  <si>
    <t>≤98万元</t>
  </si>
  <si>
    <t>研究成果作用</t>
  </si>
  <si>
    <t>可为碳排放基础统计核算和计量体系建设方面持续发挥作用</t>
  </si>
  <si>
    <t>效益指标（40分）</t>
  </si>
  <si>
    <t>经济、社会、生态、可持续影响效益指标（40分）</t>
  </si>
  <si>
    <t>交通领域重点车型碳因子库</t>
  </si>
  <si>
    <t>采集并分析了4.5吨及以下轻微型货车和12吨以上重型货车重点车型的运行工况数据、碳排放/能源消耗实车数据，并基于此完成了1个交通领域重点车型运行工况数据库和1个交通领域重点车型碳排放测试数据库的构建。此外，基于MOVES模型排放库、工信部能耗数据融合获取典型车型碳排放数据，构建了1个交通领域重点车型碳排因子库，基于以上成果，完成了《北京市交通领域重点车型碳排放基础数据采集与碳因子库构建研究报告》的编制，并在2024年12月前完成项目终验，专家评审通过率为100%，项目支出数小于年初预算值。此外，项目研究成果可为碳排放基础统计核算和计量体系建设方面持续发挥作用，主要支撑了委内排放日常监测分析、国家及北京市低碳发展、交通发展建设相关指标考核、绿色交通规划及碳达峰规划方案编制等工作。</t>
  </si>
  <si>
    <t>2024年11月29日，项目组完成了项目全部内容的研究和成果编制，并召开了项目结题专家评审会，专家组一致同意通过项目结题评审</t>
  </si>
  <si>
    <t>41.161万元</t>
  </si>
  <si>
    <t>通过本项目的研究，建立了交通领域重点车型碳因子库，构建了碳排放核算关键基础数据，提升交通领域碳排放统计监测能力，研究成果可持续支撑委内碳排放日常监测分析、国家及北京市低碳发展、交通发展建设相关指标考核、绿色交通规划及碳达峰规划方案编制等工作。</t>
  </si>
  <si>
    <t>在2024年12月前完成成果编制工作，完成项目终验</t>
  </si>
  <si>
    <t>针对效益指标：
1、偏差原因分析：本项目的研究成果可为碳排放基础统计核算和计量体系建设方面提供很好的支撑，但在未来车型不断变化的情况下，还需要对碳因子数据库进行更新升级，以便更多发挥作用
2、改进措施：应用本项目研究方法，未来年当车型有较大变化时，更新车辆测试结果，以便碳因子库可以随着车型的变化而更新。</t>
    <phoneticPr fontId="8" type="noConversion"/>
  </si>
  <si>
    <t>11000024T000002795523-北京市交通领域重点车型碳排放基础数据采集与碳因子库构建服务</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</si>
</sst>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_(* #,##0.00_);_(* \(#,##0.00\);_(* &quot;-&quot;??_);_(@_)"/>
    <numFmt numFmtId="177" formatCode="0.00_ "/>
    <numFmt numFmtId="178" formatCode="0_);[Red]\(0\)"/>
    <numFmt numFmtId="179" formatCode="0.000_);[Red]\(0.000\)"/>
  </numFmts>
  <fonts count="12"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2"/>
      <charset val="134"/>
      <scheme val="minor"/>
    </font>
    <font>
      <sz val="9"/>
      <name val="宋体"/>
      <family val="2"/>
      <charset val="134"/>
      <scheme val="minor"/>
    </font>
    <font>
      <sz val="10.5"/>
      <color indexed="8"/>
      <name val="宋体"/>
      <family val="3"/>
      <charset val="134"/>
    </font>
    <font>
      <sz val="10.5"/>
      <name val="宋体"/>
      <family val="3"/>
      <charset val="134"/>
    </font>
    <font>
      <sz val="10.5"/>
      <color theme="1"/>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7" fillId="0" borderId="0"/>
    <xf numFmtId="0" fontId="5" fillId="0" borderId="0"/>
    <xf numFmtId="0" fontId="4" fillId="0" borderId="0"/>
    <xf numFmtId="0" fontId="4" fillId="0" borderId="0"/>
    <xf numFmtId="0" fontId="4" fillId="0" borderId="0"/>
    <xf numFmtId="0" fontId="4" fillId="0" borderId="0"/>
    <xf numFmtId="0" fontId="7" fillId="0" borderId="0">
      <alignment vertical="center"/>
    </xf>
    <xf numFmtId="0" fontId="7" fillId="0" borderId="0">
      <alignment vertical="center"/>
    </xf>
    <xf numFmtId="0" fontId="7" fillId="0" borderId="0"/>
    <xf numFmtId="176" fontId="6" fillId="0" borderId="0" applyFont="0" applyFill="0" applyBorder="0" applyProtection="0"/>
    <xf numFmtId="0" fontId="7" fillId="0" borderId="0"/>
    <xf numFmtId="0" fontId="6" fillId="0" borderId="0"/>
    <xf numFmtId="0" fontId="6" fillId="0" borderId="0">
      <alignment vertical="center"/>
    </xf>
    <xf numFmtId="0" fontId="2" fillId="0" borderId="0"/>
  </cellStyleXfs>
  <cellXfs count="29">
    <xf numFmtId="0" fontId="0" fillId="0" borderId="0" xfId="0">
      <alignment vertical="center"/>
    </xf>
    <xf numFmtId="0" fontId="9"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177" fontId="10" fillId="0" borderId="2"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10" fillId="0" borderId="6" xfId="0" applyFont="1" applyBorder="1" applyAlignment="1">
      <alignment horizontal="center" vertical="center" wrapText="1"/>
    </xf>
    <xf numFmtId="9" fontId="10" fillId="0" borderId="6" xfId="0" applyNumberFormat="1"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11" fillId="0" borderId="1" xfId="0" applyFont="1" applyBorder="1" applyAlignment="1">
      <alignment horizontal="center" vertical="center" wrapText="1"/>
    </xf>
    <xf numFmtId="177" fontId="11" fillId="0" borderId="1" xfId="0" applyNumberFormat="1" applyFont="1" applyBorder="1" applyAlignment="1">
      <alignment horizontal="center" vertical="center" wrapText="1"/>
    </xf>
    <xf numFmtId="0" fontId="11" fillId="0" borderId="0" xfId="0" applyFont="1" applyAlignment="1">
      <alignment horizontal="center" vertical="center"/>
    </xf>
    <xf numFmtId="177" fontId="11" fillId="0" borderId="0" xfId="0" applyNumberFormat="1" applyFont="1" applyAlignment="1">
      <alignment horizontal="center" vertical="center" wrapText="1"/>
    </xf>
    <xf numFmtId="178" fontId="10" fillId="0" borderId="2" xfId="0" applyNumberFormat="1" applyFont="1" applyBorder="1" applyAlignment="1">
      <alignment horizontal="center" vertical="center" wrapText="1"/>
    </xf>
    <xf numFmtId="179" fontId="10" fillId="0" borderId="2" xfId="0" applyNumberFormat="1" applyFont="1" applyBorder="1" applyAlignment="1">
      <alignment horizontal="center" vertical="center" wrapText="1"/>
    </xf>
    <xf numFmtId="10" fontId="10" fillId="0" borderId="6" xfId="0" applyNumberFormat="1" applyFont="1" applyBorder="1" applyAlignment="1">
      <alignment horizontal="center" vertical="center" wrapText="1"/>
    </xf>
    <xf numFmtId="177" fontId="11" fillId="0" borderId="2"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0" xfId="0" applyFont="1" applyAlignment="1">
      <alignment horizontal="center" vertical="center"/>
    </xf>
    <xf numFmtId="0" fontId="3" fillId="0" borderId="0" xfId="0" applyFont="1" applyAlignment="1">
      <alignment horizontal="center" vertical="center" wrapText="1"/>
    </xf>
    <xf numFmtId="0" fontId="9" fillId="0" borderId="0" xfId="0" applyFont="1" applyAlignment="1">
      <alignment horizontal="center" vertical="center" wrapText="1"/>
    </xf>
    <xf numFmtId="0" fontId="1" fillId="0" borderId="0" xfId="0" applyFont="1" applyAlignment="1">
      <alignment horizontal="center" vertical="center" wrapText="1"/>
    </xf>
    <xf numFmtId="0" fontId="11" fillId="0" borderId="0" xfId="0" applyFont="1" applyAlignment="1">
      <alignment horizontal="center" vertical="center" wrapText="1"/>
    </xf>
    <xf numFmtId="0" fontId="10" fillId="0" borderId="3"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3"/>
  <sheetViews>
    <sheetView tabSelected="1" topLeftCell="A22" zoomScale="70" zoomScaleNormal="70" workbookViewId="0">
      <selection activeCell="A23" sqref="A23:F23"/>
    </sheetView>
  </sheetViews>
  <sheetFormatPr defaultColWidth="9" defaultRowHeight="13.15" x14ac:dyDescent="0.3"/>
  <cols>
    <col min="1" max="1" width="4.06640625" style="12" customWidth="1"/>
    <col min="2" max="2" width="9.59765625" style="12" customWidth="1"/>
    <col min="3" max="3" width="20.73046875" style="12" customWidth="1"/>
    <col min="4" max="4" width="19" style="12" customWidth="1"/>
    <col min="5" max="5" width="12.265625" style="12" customWidth="1"/>
    <col min="6" max="6" width="23.46484375" style="12" customWidth="1"/>
    <col min="7" max="7" width="8.73046875" style="13" customWidth="1"/>
    <col min="8" max="8" width="11.06640625" style="12" customWidth="1"/>
    <col min="9" max="9" width="26.265625" style="12" customWidth="1"/>
    <col min="10" max="16384" width="9" style="12"/>
  </cols>
  <sheetData>
    <row r="1" spans="1:9" x14ac:dyDescent="0.3">
      <c r="A1" s="20"/>
      <c r="B1" s="20"/>
      <c r="C1" s="20"/>
      <c r="D1" s="20"/>
      <c r="E1" s="20"/>
      <c r="F1" s="20"/>
      <c r="G1" s="20"/>
    </row>
    <row r="2" spans="1:9" ht="25.05" customHeight="1" x14ac:dyDescent="0.3">
      <c r="A2" s="21" t="s">
        <v>34</v>
      </c>
      <c r="B2" s="22"/>
      <c r="C2" s="22"/>
      <c r="D2" s="22"/>
      <c r="E2" s="22"/>
      <c r="F2" s="22"/>
      <c r="G2" s="22"/>
      <c r="H2" s="22"/>
      <c r="I2" s="22"/>
    </row>
    <row r="3" spans="1:9" ht="18" customHeight="1" x14ac:dyDescent="0.3">
      <c r="A3" s="23" t="s">
        <v>32</v>
      </c>
      <c r="B3" s="24"/>
      <c r="C3" s="24"/>
      <c r="D3" s="24"/>
      <c r="E3" s="24"/>
      <c r="F3" s="24"/>
      <c r="G3" s="24"/>
      <c r="H3" s="24"/>
      <c r="I3" s="24"/>
    </row>
    <row r="4" spans="1:9" x14ac:dyDescent="0.3">
      <c r="A4" s="10"/>
      <c r="B4" s="10"/>
      <c r="C4" s="10"/>
      <c r="D4" s="10"/>
      <c r="E4" s="10"/>
      <c r="F4" s="10"/>
      <c r="G4" s="11"/>
    </row>
    <row r="5" spans="1:9" x14ac:dyDescent="0.3">
      <c r="A5" s="18" t="s">
        <v>0</v>
      </c>
      <c r="B5" s="18"/>
      <c r="C5" s="25" t="s">
        <v>56</v>
      </c>
      <c r="D5" s="26"/>
      <c r="E5" s="26"/>
      <c r="F5" s="26"/>
      <c r="G5" s="26"/>
      <c r="H5" s="26"/>
      <c r="I5" s="27"/>
    </row>
    <row r="6" spans="1:9" x14ac:dyDescent="0.3">
      <c r="A6" s="18" t="s">
        <v>11</v>
      </c>
      <c r="B6" s="18"/>
      <c r="C6" s="28" t="s">
        <v>31</v>
      </c>
      <c r="D6" s="28"/>
      <c r="E6" s="28"/>
      <c r="F6" s="2" t="s">
        <v>1</v>
      </c>
      <c r="G6" s="28" t="s">
        <v>35</v>
      </c>
      <c r="H6" s="28"/>
      <c r="I6" s="28"/>
    </row>
    <row r="7" spans="1:9" x14ac:dyDescent="0.3">
      <c r="A7" s="18" t="s">
        <v>12</v>
      </c>
      <c r="B7" s="18"/>
      <c r="C7" s="2"/>
      <c r="D7" s="3" t="s">
        <v>13</v>
      </c>
      <c r="E7" s="2" t="s">
        <v>14</v>
      </c>
      <c r="F7" s="2" t="s">
        <v>15</v>
      </c>
      <c r="G7" s="2" t="s">
        <v>8</v>
      </c>
      <c r="H7" s="2" t="s">
        <v>16</v>
      </c>
      <c r="I7" s="3" t="s">
        <v>2</v>
      </c>
    </row>
    <row r="8" spans="1:9" ht="14" customHeight="1" x14ac:dyDescent="0.3">
      <c r="A8" s="18" t="s">
        <v>17</v>
      </c>
      <c r="B8" s="18"/>
      <c r="C8" s="2" t="s">
        <v>18</v>
      </c>
      <c r="D8" s="14">
        <v>98</v>
      </c>
      <c r="E8" s="14">
        <v>98</v>
      </c>
      <c r="F8" s="15">
        <v>41.161000000000001</v>
      </c>
      <c r="G8" s="2">
        <v>10</v>
      </c>
      <c r="H8" s="16">
        <f>F8/E8</f>
        <v>0.42001020408163264</v>
      </c>
      <c r="I8" s="4">
        <f>H8*10</f>
        <v>4.2001020408163265</v>
      </c>
    </row>
    <row r="9" spans="1:9" ht="17" customHeight="1" x14ac:dyDescent="0.3">
      <c r="A9" s="19"/>
      <c r="B9" s="19"/>
      <c r="C9" s="2" t="s">
        <v>19</v>
      </c>
      <c r="D9" s="14"/>
      <c r="E9" s="14"/>
      <c r="F9" s="15"/>
      <c r="G9" s="2" t="s">
        <v>20</v>
      </c>
      <c r="H9" s="2" t="s">
        <v>20</v>
      </c>
      <c r="I9" s="3" t="s">
        <v>20</v>
      </c>
    </row>
    <row r="10" spans="1:9" ht="17" customHeight="1" x14ac:dyDescent="0.3">
      <c r="A10" s="19"/>
      <c r="B10" s="19"/>
      <c r="C10" s="2" t="s">
        <v>21</v>
      </c>
      <c r="D10" s="14"/>
      <c r="E10" s="14"/>
      <c r="F10" s="15"/>
      <c r="G10" s="2" t="s">
        <v>20</v>
      </c>
      <c r="H10" s="2" t="s">
        <v>20</v>
      </c>
      <c r="I10" s="3" t="s">
        <v>20</v>
      </c>
    </row>
    <row r="11" spans="1:9" ht="14" customHeight="1" x14ac:dyDescent="0.3">
      <c r="A11" s="19"/>
      <c r="B11" s="19"/>
      <c r="C11" s="2" t="s">
        <v>33</v>
      </c>
      <c r="D11" s="14">
        <v>98</v>
      </c>
      <c r="E11" s="14">
        <v>98</v>
      </c>
      <c r="F11" s="15">
        <v>41.161000000000001</v>
      </c>
      <c r="G11" s="2" t="s">
        <v>20</v>
      </c>
      <c r="H11" s="2" t="s">
        <v>20</v>
      </c>
      <c r="I11" s="3" t="s">
        <v>20</v>
      </c>
    </row>
    <row r="12" spans="1:9" x14ac:dyDescent="0.3">
      <c r="A12" s="18" t="s">
        <v>3</v>
      </c>
      <c r="B12" s="18" t="s">
        <v>22</v>
      </c>
      <c r="C12" s="18"/>
      <c r="D12" s="18"/>
      <c r="E12" s="18"/>
      <c r="F12" s="18" t="s">
        <v>23</v>
      </c>
      <c r="G12" s="18"/>
      <c r="H12" s="18"/>
      <c r="I12" s="18"/>
    </row>
    <row r="13" spans="1:9" ht="169.05" customHeight="1" x14ac:dyDescent="0.3">
      <c r="A13" s="18"/>
      <c r="B13" s="25" t="s">
        <v>36</v>
      </c>
      <c r="C13" s="26"/>
      <c r="D13" s="26"/>
      <c r="E13" s="27"/>
      <c r="F13" s="25" t="s">
        <v>50</v>
      </c>
      <c r="G13" s="26"/>
      <c r="H13" s="26"/>
      <c r="I13" s="27"/>
    </row>
    <row r="14" spans="1:9" x14ac:dyDescent="0.3">
      <c r="A14" s="18" t="s">
        <v>4</v>
      </c>
      <c r="B14" s="1" t="s">
        <v>5</v>
      </c>
      <c r="C14" s="1" t="s">
        <v>6</v>
      </c>
      <c r="D14" s="5" t="s">
        <v>7</v>
      </c>
      <c r="E14" s="1" t="s">
        <v>24</v>
      </c>
      <c r="F14" s="1" t="s">
        <v>25</v>
      </c>
      <c r="G14" s="5" t="s">
        <v>8</v>
      </c>
      <c r="H14" s="5" t="s">
        <v>2</v>
      </c>
      <c r="I14" s="1" t="s">
        <v>10</v>
      </c>
    </row>
    <row r="15" spans="1:9" ht="77" customHeight="1" x14ac:dyDescent="0.3">
      <c r="A15" s="18"/>
      <c r="B15" s="18" t="s">
        <v>26</v>
      </c>
      <c r="C15" s="18" t="s">
        <v>27</v>
      </c>
      <c r="D15" s="6" t="s">
        <v>42</v>
      </c>
      <c r="E15" s="6" t="s">
        <v>38</v>
      </c>
      <c r="F15" s="6" t="s">
        <v>38</v>
      </c>
      <c r="G15" s="3">
        <v>3.75</v>
      </c>
      <c r="H15" s="3">
        <v>3.75</v>
      </c>
      <c r="I15" s="3"/>
    </row>
    <row r="16" spans="1:9" ht="88.05" customHeight="1" x14ac:dyDescent="0.3">
      <c r="A16" s="18"/>
      <c r="B16" s="18"/>
      <c r="C16" s="18"/>
      <c r="D16" s="6" t="s">
        <v>49</v>
      </c>
      <c r="E16" s="6" t="s">
        <v>38</v>
      </c>
      <c r="F16" s="6" t="s">
        <v>38</v>
      </c>
      <c r="G16" s="3">
        <v>3.75</v>
      </c>
      <c r="H16" s="3">
        <v>3.75</v>
      </c>
      <c r="I16" s="3"/>
    </row>
    <row r="17" spans="1:9" ht="74" customHeight="1" x14ac:dyDescent="0.3">
      <c r="A17" s="18"/>
      <c r="B17" s="18"/>
      <c r="C17" s="18"/>
      <c r="D17" s="6" t="s">
        <v>41</v>
      </c>
      <c r="E17" s="6" t="s">
        <v>38</v>
      </c>
      <c r="F17" s="6" t="s">
        <v>38</v>
      </c>
      <c r="G17" s="3">
        <v>3.75</v>
      </c>
      <c r="H17" s="3">
        <v>3.75</v>
      </c>
      <c r="I17" s="3"/>
    </row>
    <row r="18" spans="1:9" ht="63.5" customHeight="1" x14ac:dyDescent="0.3">
      <c r="A18" s="18"/>
      <c r="B18" s="18"/>
      <c r="C18" s="18"/>
      <c r="D18" s="6" t="s">
        <v>37</v>
      </c>
      <c r="E18" s="6" t="s">
        <v>38</v>
      </c>
      <c r="F18" s="6" t="s">
        <v>38</v>
      </c>
      <c r="G18" s="3">
        <v>3.75</v>
      </c>
      <c r="H18" s="3">
        <v>3.75</v>
      </c>
      <c r="I18" s="3"/>
    </row>
    <row r="19" spans="1:9" ht="56.55" customHeight="1" x14ac:dyDescent="0.3">
      <c r="A19" s="18"/>
      <c r="B19" s="18"/>
      <c r="C19" s="1" t="s">
        <v>28</v>
      </c>
      <c r="D19" s="6" t="s">
        <v>39</v>
      </c>
      <c r="E19" s="7">
        <v>1</v>
      </c>
      <c r="F19" s="7">
        <v>1</v>
      </c>
      <c r="G19" s="6">
        <v>13</v>
      </c>
      <c r="H19" s="3">
        <v>13</v>
      </c>
      <c r="I19" s="3"/>
    </row>
    <row r="20" spans="1:9" ht="95.55" customHeight="1" x14ac:dyDescent="0.3">
      <c r="A20" s="18"/>
      <c r="B20" s="18"/>
      <c r="C20" s="1" t="s">
        <v>29</v>
      </c>
      <c r="D20" s="6" t="s">
        <v>40</v>
      </c>
      <c r="E20" s="6" t="s">
        <v>54</v>
      </c>
      <c r="F20" s="3" t="s">
        <v>51</v>
      </c>
      <c r="G20" s="6">
        <v>12</v>
      </c>
      <c r="H20" s="3">
        <v>12</v>
      </c>
      <c r="I20" s="3"/>
    </row>
    <row r="21" spans="1:9" ht="37.5" customHeight="1" x14ac:dyDescent="0.3">
      <c r="A21" s="18"/>
      <c r="B21" s="18"/>
      <c r="C21" s="8" t="s">
        <v>30</v>
      </c>
      <c r="D21" s="6" t="s">
        <v>43</v>
      </c>
      <c r="E21" s="6" t="s">
        <v>44</v>
      </c>
      <c r="F21" s="6" t="s">
        <v>52</v>
      </c>
      <c r="G21" s="6">
        <v>10</v>
      </c>
      <c r="H21" s="6">
        <v>10</v>
      </c>
      <c r="I21" s="3"/>
    </row>
    <row r="22" spans="1:9" ht="212.55" customHeight="1" x14ac:dyDescent="0.3">
      <c r="A22" s="18"/>
      <c r="B22" s="8" t="s">
        <v>47</v>
      </c>
      <c r="C22" s="1" t="s">
        <v>48</v>
      </c>
      <c r="D22" s="6" t="s">
        <v>45</v>
      </c>
      <c r="E22" s="6" t="s">
        <v>46</v>
      </c>
      <c r="F22" s="6" t="s">
        <v>53</v>
      </c>
      <c r="G22" s="6">
        <v>40</v>
      </c>
      <c r="H22" s="6">
        <v>38</v>
      </c>
      <c r="I22" s="3" t="s">
        <v>55</v>
      </c>
    </row>
    <row r="23" spans="1:9" x14ac:dyDescent="0.3">
      <c r="A23" s="18" t="s">
        <v>9</v>
      </c>
      <c r="B23" s="18"/>
      <c r="C23" s="18"/>
      <c r="D23" s="18"/>
      <c r="E23" s="18"/>
      <c r="F23" s="18"/>
      <c r="G23" s="9">
        <v>100</v>
      </c>
      <c r="H23" s="17">
        <f>I8+SUM(H15:H22)</f>
        <v>92.200102040816333</v>
      </c>
      <c r="I23" s="1"/>
    </row>
  </sheetData>
  <mergeCells count="22">
    <mergeCell ref="A23:F23"/>
    <mergeCell ref="A14:A22"/>
    <mergeCell ref="B15:B21"/>
    <mergeCell ref="C15:C18"/>
    <mergeCell ref="A12:A13"/>
    <mergeCell ref="B12:E12"/>
    <mergeCell ref="F12:I12"/>
    <mergeCell ref="B13:E13"/>
    <mergeCell ref="F13:I13"/>
    <mergeCell ref="A8:B8"/>
    <mergeCell ref="A9:B9"/>
    <mergeCell ref="A10:B10"/>
    <mergeCell ref="A11:B11"/>
    <mergeCell ref="A1:G1"/>
    <mergeCell ref="A2:I2"/>
    <mergeCell ref="A3:I3"/>
    <mergeCell ref="A5:B5"/>
    <mergeCell ref="C5:I5"/>
    <mergeCell ref="A7:B7"/>
    <mergeCell ref="A6:B6"/>
    <mergeCell ref="C6:E6"/>
    <mergeCell ref="G6:I6"/>
  </mergeCells>
  <phoneticPr fontId="8" type="noConversion"/>
  <pageMargins left="0.7" right="0.7" top="0.75" bottom="0.75" header="0.3" footer="0.3"/>
  <pageSetup paperSize="9" scale="66"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2025-04-24T05:55:55Z</cp:lastPrinted>
  <dcterms:created xsi:type="dcterms:W3CDTF">2018-03-28T06:56:00Z</dcterms:created>
  <dcterms:modified xsi:type="dcterms:W3CDTF">2025-08-27T01:46:21Z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