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10" yWindow="-110" windowWidth="19420" windowHeight="1102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44" l="1"/>
  <c r="I9" i="44" s="1"/>
  <c r="H23" i="44" s="1"/>
</calcChain>
</file>

<file path=xl/sharedStrings.xml><?xml version="1.0" encoding="utf-8"?>
<sst xmlns="http://schemas.openxmlformats.org/spreadsheetml/2006/main" count="73" uniqueCount="65">
  <si>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</si>
  <si>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</si>
  <si>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</si>
  <si>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</si>
  <si>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</si>
  <si>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</si>
  <si>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</si>
  <si>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</si>
  <si>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</si>
  <si>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</si>
  <si>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</si>
  <si>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</si>
  <si>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</si>
  <si>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</si>
  <si>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</si>
  <si>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</si>
  <si>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</si>
  <si>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</si>
  <si>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</si>
  <si>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</si>
  <si>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</si>
  <si>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</si>
  <si>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</si>
  <si>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</si>
  <si>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</si>
  <si>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</si>
  <si>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</si>
  <si>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</si>
  <si>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</si>
  <si>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</si>
  <si>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</si>
  <si>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</si>
  <si>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</si>
  <si>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</si>
  <si>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</si>
  <si>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（2023年度）</t>
    <phoneticPr fontId="11" type="noConversion"/>
  </si>
  <si>
    <t>北京市交通委员会</t>
    <phoneticPr fontId="12" type="noConversion"/>
  </si>
  <si>
    <t>协同发展处</t>
    <phoneticPr fontId="12" type="noConversion"/>
  </si>
  <si>
    <t>方晖</t>
    <phoneticPr fontId="12" type="noConversion"/>
  </si>
  <si>
    <t>旨在前几年编制京津冀交通一体化蓝皮书的基础上持续编制2023年版本，根据年度国家宏观要求和区域重大事件，选取专题进行研究编制，为交通运输部制定相关政策提供参考依据，同时也为推动京津冀三地交通一体化发展提供基础材料和参考建议。</t>
    <phoneticPr fontId="12" type="noConversion"/>
  </si>
  <si>
    <t>完成《2023年度京津冀区域交通一体化蓝皮书编制》</t>
    <phoneticPr fontId="12" type="noConversion"/>
  </si>
  <si>
    <t>为京津冀区域交通一体化发展进行经验总结，提出2024年工作建议，支撑更好推动京津冀三地交通一体化发展，提升京津冀区域居民交通便利程度</t>
    <phoneticPr fontId="12" type="noConversion"/>
  </si>
  <si>
    <t>建立形可持续、可长期使用的年度蓝皮书编制体系，做到每年交通发展成效清晰可溯，年度工作评价体系有理可依，年度交通数据精准可靠，为京津冀交通工作提供长期可靠支撑</t>
    <phoneticPr fontId="12" type="noConversion"/>
  </si>
  <si>
    <t>京津冀区域一体化蓝皮书报告</t>
    <phoneticPr fontId="12" type="noConversion"/>
  </si>
  <si>
    <t>专家会成果验收通过率</t>
    <phoneticPr fontId="12" type="noConversion"/>
  </si>
  <si>
    <t>≥1篇</t>
    <phoneticPr fontId="12" type="noConversion"/>
  </si>
  <si>
    <t>项目实施进度</t>
    <phoneticPr fontId="12" type="noConversion"/>
  </si>
  <si>
    <t>资金支付进度</t>
    <phoneticPr fontId="12" type="noConversion"/>
  </si>
  <si>
    <t>2023年12月31日前，完成全部支出</t>
    <phoneticPr fontId="12" type="noConversion"/>
  </si>
  <si>
    <t>项目预算控制数</t>
    <phoneticPr fontId="12" type="noConversion"/>
  </si>
  <si>
    <t>≥100%</t>
    <phoneticPr fontId="12" type="noConversion"/>
  </si>
  <si>
    <t>可持续效益</t>
    <phoneticPr fontId="12" type="noConversion"/>
  </si>
  <si>
    <t>社会效益</t>
    <phoneticPr fontId="12" type="noConversion"/>
  </si>
  <si>
    <t>1篇</t>
    <phoneticPr fontId="12" type="noConversion"/>
  </si>
  <si>
    <t>按期完成</t>
    <phoneticPr fontId="12" type="noConversion"/>
  </si>
  <si>
    <t>2023年1月-5月：完成课题研究大纲、工作方案、基础资料收集；2023年6月-9月：完成调研踏勘，现状及案例分析部分工作；2023年10-12月：提出规建管养一体化工作机制构建建议和对策，完成蓝皮书编制，完成项目结题报告，进行结题评审。</t>
    <phoneticPr fontId="12" type="noConversion"/>
  </si>
  <si>
    <t>每年的蓝皮书编制体系不断完善，2023年度蓝皮书在原有编制基础上进一步优化结构，增加了对京津冀物流货运体系的分析和建议，内容进一步详实完善。</t>
    <phoneticPr fontId="12" type="noConversion"/>
  </si>
  <si>
    <t>蓝皮书提出的增加定制快巴线路、优化进京检查站检查效率、加快推动现代化首都都市圈规划编制等建议均被采纳落实，相关工作均已实现突破。</t>
    <phoneticPr fontId="12" type="noConversion"/>
  </si>
  <si>
    <t>蓝皮书实际结题时间为2023年12月，但完成合稿并实现京津冀三省市交通行业管理的共享是在次年京津冀区域交通一体化领导小组联席会议上，联席会议一般年中召开，因此对项目社会效益的发挥，以及三地交通发展建议的全面共享有一定的影响，后续项目将尽快实现成果的汇编共享，在三省市联席会议前就提前进行沟通以及内部版本的印发。</t>
    <phoneticPr fontId="12" type="noConversion"/>
  </si>
  <si>
    <t>北京市京津冀区域交通一体化蓝皮书服务</t>
    <phoneticPr fontId="12" type="noConversion"/>
  </si>
  <si>
    <t>30万元</t>
    <phoneticPr fontId="12" type="noConversion"/>
  </si>
  <si>
    <t>27.8万元</t>
    <phoneticPr fontId="12" type="noConversion"/>
  </si>
  <si>
    <t>效益指标（40分）</t>
    <phoneticPr fontId="12" type="noConversion"/>
  </si>
  <si>
    <t>经济、社会、生态、可持续影响效益指标（40分）</t>
    <phoneticPr fontId="12" type="noConversion"/>
  </si>
  <si>
    <t>支撑依据不充分</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</si>
</sst>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6" formatCode="0.00_ "/>
    <numFmt numFmtId="177" formatCode="0_ "/>
  </numFmts>
  <fonts count="14"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24">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3" fillId="0" borderId="0" xfId="0" applyFont="1" applyAlignment="1"/>
    <xf numFmtId="0" fontId="3" fillId="0" borderId="1" xfId="0" applyFont="1" applyBorder="1" applyAlignment="1">
      <alignment vertical="center" wrapText="1"/>
    </xf>
    <xf numFmtId="0" fontId="3" fillId="0" borderId="1" xfId="0" applyFont="1" applyBorder="1" applyAlignment="1">
      <alignment horizontal="center" vertical="center" wrapText="1"/>
    </xf>
    <xf numFmtId="176" fontId="3" fillId="0" borderId="1" xfId="0" applyNumberFormat="1" applyFont="1" applyBorder="1" applyAlignment="1">
      <alignment horizontal="center" vertical="center" wrapText="1"/>
    </xf>
    <xf numFmtId="0" fontId="3" fillId="0" borderId="0" xfId="0" applyFont="1">
      <alignment vertical="center"/>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13" fillId="0" borderId="2"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2" xfId="0" applyFont="1" applyBorder="1" applyAlignment="1">
      <alignment vertical="center" wrapText="1"/>
    </xf>
    <xf numFmtId="177" fontId="13" fillId="0" borderId="2" xfId="0" applyNumberFormat="1" applyFont="1" applyBorder="1" applyAlignment="1">
      <alignment horizontal="center" vertical="center" wrapText="1"/>
    </xf>
    <xf numFmtId="10" fontId="13" fillId="0" borderId="2" xfId="0" applyNumberFormat="1" applyFont="1" applyBorder="1" applyAlignment="1">
      <alignment horizontal="center" vertical="center" wrapText="1"/>
    </xf>
    <xf numFmtId="176" fontId="13" fillId="0" borderId="2" xfId="0" applyNumberFormat="1" applyFont="1" applyBorder="1" applyAlignment="1">
      <alignment horizontal="center" vertical="center" wrapText="1"/>
    </xf>
    <xf numFmtId="0" fontId="8" fillId="0" borderId="2" xfId="0" applyFont="1" applyBorder="1" applyAlignment="1">
      <alignment vertical="center" wrapText="1"/>
    </xf>
    <xf numFmtId="0" fontId="13" fillId="0" borderId="2" xfId="0" applyFont="1" applyBorder="1" applyAlignment="1">
      <alignment horizontal="left" vertical="center" wrapText="1"/>
    </xf>
    <xf numFmtId="0" fontId="13" fillId="0" borderId="2" xfId="0" applyFont="1" applyBorder="1" applyAlignment="1">
      <alignment horizontal="left" vertical="center" wrapText="1"/>
    </xf>
    <xf numFmtId="9" fontId="13" fillId="0" borderId="2" xfId="0" applyNumberFormat="1" applyFont="1" applyBorder="1" applyAlignment="1">
      <alignment horizontal="center" vertical="center" wrapText="1"/>
    </xf>
    <xf numFmtId="176" fontId="8" fillId="0" borderId="2" xfId="0" applyNumberFormat="1"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tabSelected="1" view="pageBreakPreview" zoomScale="80" zoomScaleNormal="115" zoomScaleSheetLayoutView="80" workbookViewId="0">
      <selection activeCell="M9" sqref="M9"/>
    </sheetView>
  </sheetViews>
  <sheetFormatPr defaultColWidth="9" defaultRowHeight="14" x14ac:dyDescent="0.25"/>
  <cols>
    <col min="1" max="1" width="4.08984375" customWidth="1"/>
    <col min="2" max="2" width="8.90625" customWidth="1"/>
    <col min="3" max="3" width="18.6328125" customWidth="1"/>
    <col min="4" max="4" width="16.26953125" style="3" customWidth="1"/>
    <col min="5" max="5" width="22" style="3" customWidth="1"/>
    <col min="6" max="6" width="18.26953125" customWidth="1"/>
    <col min="7" max="7" width="7.26953125" style="4" customWidth="1"/>
    <col min="8" max="8" width="9.90625" customWidth="1"/>
    <col min="9" max="9" width="25.08984375" customWidth="1"/>
  </cols>
  <sheetData>
    <row r="1" spans="1:9" ht="21" x14ac:dyDescent="0.25">
      <c r="A1" s="10"/>
      <c r="B1" s="10"/>
      <c r="C1" s="10"/>
      <c r="D1" s="10"/>
      <c r="E1" s="10"/>
      <c r="F1" s="10"/>
      <c r="G1" s="10"/>
    </row>
    <row r="2" spans="1:9" s="1" customFormat="1" ht="22.5" customHeight="1" x14ac:dyDescent="0.25">
      <c r="A2" s="11" t="s">
        <v>0</v>
      </c>
      <c r="B2" s="11"/>
      <c r="C2" s="11"/>
      <c r="D2" s="11"/>
      <c r="E2" s="11"/>
      <c r="F2" s="11"/>
      <c r="G2" s="11"/>
      <c r="H2" s="11"/>
      <c r="I2" s="11"/>
    </row>
    <row r="3" spans="1:9" s="2" customFormat="1" ht="18.75" customHeight="1" x14ac:dyDescent="0.25">
      <c r="A3" s="12" t="s">
        <v>35</v>
      </c>
      <c r="B3" s="12"/>
      <c r="C3" s="12"/>
      <c r="D3" s="12"/>
      <c r="E3" s="12"/>
      <c r="F3" s="12"/>
      <c r="G3" s="12"/>
      <c r="H3" s="12"/>
      <c r="I3" s="12"/>
    </row>
    <row r="4" spans="1:9" s="9" customFormat="1" ht="11.25" customHeight="1" x14ac:dyDescent="0.25">
      <c r="A4" s="6"/>
      <c r="B4" s="6"/>
      <c r="C4" s="6"/>
      <c r="D4" s="7"/>
      <c r="E4" s="7"/>
      <c r="F4" s="6"/>
      <c r="G4" s="8"/>
    </row>
    <row r="5" spans="1:9" s="5" customFormat="1" ht="15" x14ac:dyDescent="0.25">
      <c r="A5" s="13" t="s">
        <v>1</v>
      </c>
      <c r="B5" s="13"/>
      <c r="C5" s="13" t="s">
        <v>59</v>
      </c>
      <c r="D5" s="13"/>
      <c r="E5" s="13"/>
      <c r="F5" s="13"/>
      <c r="G5" s="13"/>
      <c r="H5" s="13"/>
      <c r="I5" s="13"/>
    </row>
    <row r="6" spans="1:9" s="5" customFormat="1" ht="15" x14ac:dyDescent="0.25">
      <c r="A6" s="13" t="s">
        <v>12</v>
      </c>
      <c r="B6" s="13"/>
      <c r="C6" s="13" t="s">
        <v>36</v>
      </c>
      <c r="D6" s="13"/>
      <c r="E6" s="13"/>
      <c r="F6" s="14" t="s">
        <v>2</v>
      </c>
      <c r="G6" s="13" t="s">
        <v>37</v>
      </c>
      <c r="H6" s="13"/>
      <c r="I6" s="13"/>
    </row>
    <row r="7" spans="1:9" s="5" customFormat="1" ht="15" x14ac:dyDescent="0.25">
      <c r="A7" s="13" t="s">
        <v>13</v>
      </c>
      <c r="B7" s="13"/>
      <c r="C7" s="13" t="s">
        <v>38</v>
      </c>
      <c r="D7" s="13"/>
      <c r="E7" s="13"/>
      <c r="F7" s="14" t="s">
        <v>14</v>
      </c>
      <c r="G7" s="13">
        <v>55530795</v>
      </c>
      <c r="H7" s="13"/>
      <c r="I7" s="13"/>
    </row>
    <row r="8" spans="1:9" s="5" customFormat="1" ht="15" x14ac:dyDescent="0.25">
      <c r="A8" s="13" t="s">
        <v>15</v>
      </c>
      <c r="B8" s="13"/>
      <c r="C8" s="14"/>
      <c r="D8" s="14" t="s">
        <v>16</v>
      </c>
      <c r="E8" s="14" t="s">
        <v>17</v>
      </c>
      <c r="F8" s="14" t="s">
        <v>18</v>
      </c>
      <c r="G8" s="14" t="s">
        <v>9</v>
      </c>
      <c r="H8" s="14" t="s">
        <v>19</v>
      </c>
      <c r="I8" s="14" t="s">
        <v>3</v>
      </c>
    </row>
    <row r="9" spans="1:9" s="5" customFormat="1" ht="32.25" customHeight="1" x14ac:dyDescent="0.25">
      <c r="A9" s="13" t="s">
        <v>20</v>
      </c>
      <c r="B9" s="13"/>
      <c r="C9" s="15" t="s">
        <v>21</v>
      </c>
      <c r="D9" s="14">
        <v>27.826750000000001</v>
      </c>
      <c r="E9" s="14">
        <v>27.826750000000001</v>
      </c>
      <c r="F9" s="14">
        <v>27.8</v>
      </c>
      <c r="G9" s="16">
        <v>10</v>
      </c>
      <c r="H9" s="17">
        <f>F9/E9</f>
        <v>0.99903869478110097</v>
      </c>
      <c r="I9" s="18">
        <f>G9*H9</f>
        <v>9.9903869478110092</v>
      </c>
    </row>
    <row r="10" spans="1:9" s="5" customFormat="1" ht="13.5" customHeight="1" x14ac:dyDescent="0.25">
      <c r="A10" s="19"/>
      <c r="B10" s="19"/>
      <c r="C10" s="15" t="s">
        <v>22</v>
      </c>
      <c r="D10" s="14">
        <v>27.826750000000001</v>
      </c>
      <c r="E10" s="14">
        <v>27.826750000000001</v>
      </c>
      <c r="F10" s="14">
        <v>27.8</v>
      </c>
      <c r="G10" s="14" t="s">
        <v>23</v>
      </c>
      <c r="H10" s="14"/>
      <c r="I10" s="14" t="s">
        <v>23</v>
      </c>
    </row>
    <row r="11" spans="1:9" s="5" customFormat="1" ht="13.5" customHeight="1" x14ac:dyDescent="0.25">
      <c r="A11" s="19"/>
      <c r="B11" s="19"/>
      <c r="C11" s="15" t="s">
        <v>24</v>
      </c>
      <c r="D11" s="14"/>
      <c r="E11" s="14"/>
      <c r="F11" s="14"/>
      <c r="G11" s="14" t="s">
        <v>23</v>
      </c>
      <c r="H11" s="14"/>
      <c r="I11" s="14" t="s">
        <v>23</v>
      </c>
    </row>
    <row r="12" spans="1:9" s="5" customFormat="1" ht="15" x14ac:dyDescent="0.25">
      <c r="A12" s="19"/>
      <c r="B12" s="19"/>
      <c r="C12" s="15" t="s">
        <v>25</v>
      </c>
      <c r="D12" s="14"/>
      <c r="E12" s="14"/>
      <c r="F12" s="14"/>
      <c r="G12" s="14" t="s">
        <v>23</v>
      </c>
      <c r="H12" s="14"/>
      <c r="I12" s="14" t="s">
        <v>23</v>
      </c>
    </row>
    <row r="13" spans="1:9" s="5" customFormat="1" ht="18" customHeight="1" x14ac:dyDescent="0.25">
      <c r="A13" s="13" t="s">
        <v>4</v>
      </c>
      <c r="B13" s="13" t="s">
        <v>26</v>
      </c>
      <c r="C13" s="13"/>
      <c r="D13" s="13"/>
      <c r="E13" s="13"/>
      <c r="F13" s="13" t="s">
        <v>27</v>
      </c>
      <c r="G13" s="13"/>
      <c r="H13" s="13"/>
      <c r="I13" s="13"/>
    </row>
    <row r="14" spans="1:9" s="5" customFormat="1" ht="72.75" customHeight="1" x14ac:dyDescent="0.25">
      <c r="A14" s="13"/>
      <c r="B14" s="20" t="s">
        <v>39</v>
      </c>
      <c r="C14" s="20"/>
      <c r="D14" s="20"/>
      <c r="E14" s="20"/>
      <c r="F14" s="13" t="s">
        <v>40</v>
      </c>
      <c r="G14" s="13"/>
      <c r="H14" s="13"/>
      <c r="I14" s="13"/>
    </row>
    <row r="15" spans="1:9" s="5" customFormat="1" ht="34.5" customHeight="1" x14ac:dyDescent="0.25">
      <c r="A15" s="13" t="s">
        <v>5</v>
      </c>
      <c r="B15" s="14" t="s">
        <v>6</v>
      </c>
      <c r="C15" s="14" t="s">
        <v>7</v>
      </c>
      <c r="D15" s="14" t="s">
        <v>8</v>
      </c>
      <c r="E15" s="14" t="s">
        <v>28</v>
      </c>
      <c r="F15" s="14" t="s">
        <v>29</v>
      </c>
      <c r="G15" s="14" t="s">
        <v>9</v>
      </c>
      <c r="H15" s="14" t="s">
        <v>3</v>
      </c>
      <c r="I15" s="14" t="s">
        <v>11</v>
      </c>
    </row>
    <row r="16" spans="1:9" s="5" customFormat="1" ht="30" customHeight="1" x14ac:dyDescent="0.25">
      <c r="A16" s="13"/>
      <c r="B16" s="13" t="s">
        <v>30</v>
      </c>
      <c r="C16" s="14" t="s">
        <v>31</v>
      </c>
      <c r="D16" s="21" t="s">
        <v>43</v>
      </c>
      <c r="E16" s="14" t="s">
        <v>45</v>
      </c>
      <c r="F16" s="14" t="s">
        <v>53</v>
      </c>
      <c r="G16" s="14">
        <v>15</v>
      </c>
      <c r="H16" s="14">
        <v>15</v>
      </c>
      <c r="I16" s="14"/>
    </row>
    <row r="17" spans="1:9" s="5" customFormat="1" ht="30" customHeight="1" x14ac:dyDescent="0.25">
      <c r="A17" s="13"/>
      <c r="B17" s="13"/>
      <c r="C17" s="14" t="s">
        <v>32</v>
      </c>
      <c r="D17" s="21" t="s">
        <v>44</v>
      </c>
      <c r="E17" s="22" t="s">
        <v>50</v>
      </c>
      <c r="F17" s="22">
        <v>1</v>
      </c>
      <c r="G17" s="14">
        <v>13</v>
      </c>
      <c r="H17" s="14">
        <v>13</v>
      </c>
      <c r="I17" s="14"/>
    </row>
    <row r="18" spans="1:9" s="5" customFormat="1" ht="180.75" customHeight="1" x14ac:dyDescent="0.25">
      <c r="A18" s="13"/>
      <c r="B18" s="13"/>
      <c r="C18" s="13" t="s">
        <v>33</v>
      </c>
      <c r="D18" s="21" t="s">
        <v>46</v>
      </c>
      <c r="E18" s="21" t="s">
        <v>55</v>
      </c>
      <c r="F18" s="14" t="s">
        <v>54</v>
      </c>
      <c r="G18" s="13">
        <v>12</v>
      </c>
      <c r="H18" s="13">
        <v>12</v>
      </c>
      <c r="I18" s="14"/>
    </row>
    <row r="19" spans="1:9" s="5" customFormat="1" ht="35.25" customHeight="1" x14ac:dyDescent="0.25">
      <c r="A19" s="13"/>
      <c r="B19" s="13"/>
      <c r="C19" s="13"/>
      <c r="D19" s="21" t="s">
        <v>47</v>
      </c>
      <c r="E19" s="21" t="s">
        <v>48</v>
      </c>
      <c r="F19" s="14" t="s">
        <v>54</v>
      </c>
      <c r="G19" s="13"/>
      <c r="H19" s="13"/>
      <c r="I19" s="14"/>
    </row>
    <row r="20" spans="1:9" s="5" customFormat="1" ht="30" customHeight="1" x14ac:dyDescent="0.25">
      <c r="A20" s="13"/>
      <c r="B20" s="13"/>
      <c r="C20" s="14" t="s">
        <v>34</v>
      </c>
      <c r="D20" s="21" t="s">
        <v>49</v>
      </c>
      <c r="E20" s="14" t="s">
        <v>60</v>
      </c>
      <c r="F20" s="14" t="s">
        <v>61</v>
      </c>
      <c r="G20" s="14">
        <v>10</v>
      </c>
      <c r="H20" s="14">
        <v>10</v>
      </c>
      <c r="I20" s="14"/>
    </row>
    <row r="21" spans="1:9" s="5" customFormat="1" ht="199.5" customHeight="1" x14ac:dyDescent="0.25">
      <c r="A21" s="13"/>
      <c r="B21" s="13" t="s">
        <v>62</v>
      </c>
      <c r="C21" s="13" t="s">
        <v>63</v>
      </c>
      <c r="D21" s="21" t="s">
        <v>52</v>
      </c>
      <c r="E21" s="21" t="s">
        <v>41</v>
      </c>
      <c r="F21" s="21" t="s">
        <v>57</v>
      </c>
      <c r="G21" s="14">
        <v>20</v>
      </c>
      <c r="H21" s="14">
        <v>17</v>
      </c>
      <c r="I21" s="21" t="s">
        <v>58</v>
      </c>
    </row>
    <row r="22" spans="1:9" s="5" customFormat="1" ht="134.25" customHeight="1" x14ac:dyDescent="0.25">
      <c r="A22" s="13"/>
      <c r="B22" s="13"/>
      <c r="C22" s="13"/>
      <c r="D22" s="21" t="s">
        <v>51</v>
      </c>
      <c r="E22" s="21" t="s">
        <v>42</v>
      </c>
      <c r="F22" s="21" t="s">
        <v>56</v>
      </c>
      <c r="G22" s="14">
        <v>20</v>
      </c>
      <c r="H22" s="14">
        <v>18</v>
      </c>
      <c r="I22" s="14" t="s">
        <v>64</v>
      </c>
    </row>
    <row r="23" spans="1:9" s="5" customFormat="1" ht="30" customHeight="1" x14ac:dyDescent="0.25">
      <c r="A23" s="13" t="s">
        <v>10</v>
      </c>
      <c r="B23" s="13"/>
      <c r="C23" s="13"/>
      <c r="D23" s="13"/>
      <c r="E23" s="13"/>
      <c r="F23" s="13"/>
      <c r="G23" s="14"/>
      <c r="H23" s="23">
        <f>I9+SUM(H16:H22)</f>
        <v>94.990386947811004</v>
      </c>
      <c r="I23" s="14"/>
    </row>
  </sheetData>
  <mergeCells count="29">
    <mergeCell ref="A23:F23"/>
    <mergeCell ref="A15:A22"/>
    <mergeCell ref="B16:B20"/>
    <mergeCell ref="C18:C19"/>
    <mergeCell ref="B21:B22"/>
    <mergeCell ref="C21:C22"/>
    <mergeCell ref="A11:B11"/>
    <mergeCell ref="A12:B12"/>
    <mergeCell ref="A13:A14"/>
    <mergeCell ref="B13:E13"/>
    <mergeCell ref="F13:I13"/>
    <mergeCell ref="B14:E14"/>
    <mergeCell ref="F14:I14"/>
    <mergeCell ref="G18:G19"/>
    <mergeCell ref="H18:H19"/>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12" type="noConversion"/>
  <pageMargins left="0.7" right="0.7" top="0.75" bottom="0.75" header="0.3" footer="0.3"/>
  <pageSetup paperSize="9" scale="6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2024-04-23T10:07:06Z</cp:lastPrinted>
  <dcterms:created xsi:type="dcterms:W3CDTF">2018-03-28T06:56:00Z</dcterms:created>
  <dcterms:modified xsi:type="dcterms:W3CDTF">2024-05-09T02:15:11Z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