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9" i="44" l="1"/>
  <c r="I9" i="44" s="1"/>
  <c r="H22" i="44" s="1"/>
</calcChain>
</file>

<file path=xl/sharedStrings.xml><?xml version="1.0" encoding="utf-8"?>
<sst xmlns="http://schemas.openxmlformats.org/spreadsheetml/2006/main" count="71" uniqueCount="62">
  <si>
    <r>
      <rPr>
        <b/>
        <sz val="18"/>
        <color rgb="FF000000"/>
        <rFont val="宋体"/>
        <family val="3"/>
        <charset val="134"/>
      </rPr>
      <t>项目支出绩效自评表</t>
    </r>
    <r>
      <rPr>
        <sz val="18"/>
        <color rgb="FF000000"/>
        <rFont val="宋体"/>
        <family val="3"/>
        <charset val="134"/>
      </rPr>
      <t xml:space="preserve"> </t>
    </r>
  </si>
  <si>
    <t>（2023年度）</t>
  </si>
  <si>
    <t>项目名称</t>
  </si>
  <si>
    <t>主管部门</t>
  </si>
  <si>
    <t>北京市交通委员会</t>
  </si>
  <si>
    <t>实施单位</t>
  </si>
  <si>
    <t>项目负责人</t>
  </si>
  <si>
    <t>李童</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</si>
  <si>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</si>
  <si>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</si>
  <si>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</si>
  <si>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</si>
  <si>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</si>
  <si>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</si>
  <si>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</si>
  <si>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</si>
  <si>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</si>
  <si>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</si>
  <si>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</si>
  <si>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</si>
  <si>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</si>
  <si>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</si>
  <si>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</si>
  <si>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</si>
  <si>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</si>
  <si>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检验和提高网络安全应急响应能力，促进网络安全管理变被动为主动，培养和提升北京市交通委员会人员实战能力。有效强化北京市交通委员会网络安全相关人员网络安全意识。通过开展网络安全应急及攻防演练工作，一方面检验北京市交通委员会级下属各单位安全防护能力和应急处置能力，另一方面，也检验北京市交通委员会及下属各相关单位安全监测预警机制的有效性。</t>
  </si>
  <si>
    <t>绩效指标</t>
  </si>
  <si>
    <t>一级指标</t>
  </si>
  <si>
    <t>二级指标</t>
  </si>
  <si>
    <t>三级指标</t>
  </si>
  <si>
    <t>年度指标值</t>
  </si>
  <si>
    <t>实际完成值</t>
  </si>
  <si>
    <t>偏差原因分析及改进措施</t>
  </si>
  <si>
    <t>产
出
指
标
(50分)</t>
  </si>
  <si>
    <t>数量指标
（15分）</t>
  </si>
  <si>
    <t>=3份</t>
  </si>
  <si>
    <t>质量指标
（13分）</t>
  </si>
  <si>
    <t>=1项</t>
  </si>
  <si>
    <t>时效指标
（12分）</t>
  </si>
  <si>
    <t>实施工期</t>
  </si>
  <si>
    <t>成本指标
（10分）</t>
  </si>
  <si>
    <t>项目预算成本</t>
  </si>
  <si>
    <t>≤45.55万元</t>
  </si>
  <si>
    <t>达成预期指标</t>
  </si>
  <si>
    <t>经济效益</t>
  </si>
  <si>
    <t>社会效益</t>
  </si>
  <si>
    <t>总分</t>
  </si>
  <si>
    <t xml:space="preserve">    以北京市交通委员会信息化资产台账所列系统为核心，实施常态化技术监测。协助组织市交通行业网络安全实战攻防演练，不少于3支专业队伍，不少于30个演练目标，侧重实战攻防。开展一次事件处置类网络安全演练，开展一次灾备恢复应急演练。
   检验和提高网络安全应急响应能力，促进网络安全管理变被动为主动，培养和提升北京市交通委员会人员实战能力。有效强化北京市交通委员会网络安全相关人员网络安全意识。通过开展网络安全应急及攻防演练工作，一方面检验北京市交通委员会级下属各单位安全防护能力和应急处置能力，另一方面，也检验北京市交通委员会及下属各相关单位安全监测预警机制的有效性。</t>
    <phoneticPr fontId="12" type="noConversion"/>
  </si>
  <si>
    <t>北京市交通委网络安全应急及攻防演练</t>
    <phoneticPr fontId="12" type="noConversion"/>
  </si>
  <si>
    <t>"《网络安全事件应急演练方案》 《灾备数据恢复应急演练方案》 《实战攻防演练方案》"</t>
    <phoneticPr fontId="12" type="noConversion"/>
  </si>
  <si>
    <t>通过开展网络安全事件应急演练和灾备数据恢复应急演练后能够在遭受突发网络安全事件和数据安全事件时可以进行有效的处置，相关人员快速到位将风险降到最低。同时通过开展实战攻防应急演练后可以使交通委及其下属单位在遭受网络攻击时，可以有效阻挡攻击，防止黑客侵入，同时可以提高技术人员的水平。</t>
    <phoneticPr fontId="12" type="noConversion"/>
  </si>
  <si>
    <t>通过资金投入，促进本市信息安全产业发展</t>
    <phoneticPr fontId="12" type="noConversion"/>
  </si>
  <si>
    <t>提升北京市交通委系统的安全性、及稳定性</t>
    <phoneticPr fontId="12" type="noConversion"/>
  </si>
  <si>
    <t>3份</t>
    <phoneticPr fontId="12" type="noConversion"/>
  </si>
  <si>
    <t>1项</t>
    <phoneticPr fontId="12" type="noConversion"/>
  </si>
  <si>
    <t>≤1年</t>
    <phoneticPr fontId="12" type="noConversion"/>
  </si>
  <si>
    <t>6个月</t>
    <phoneticPr fontId="12" type="noConversion"/>
  </si>
  <si>
    <t>44.60205万元</t>
    <phoneticPr fontId="12" type="noConversion"/>
  </si>
  <si>
    <t>效益指标（40分）</t>
    <phoneticPr fontId="12" type="noConversion"/>
  </si>
  <si>
    <t>经济、社会、生态、可持续影响效益指标（40分）</t>
    <phoneticPr fontId="12" type="noConversion"/>
  </si>
  <si>
    <t>定性指标，效益无法准确衡量</t>
    <phoneticPr fontId="12" type="noConversion"/>
  </si>
  <si>
    <t>科技处</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</si>
</sst>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rgb="FF000000"/>
      <name val="宋体"/>
      <family val="3"/>
      <charset val="134"/>
    </font>
    <font>
      <b/>
      <sz val="18"/>
      <color indexed="8"/>
      <name val="宋体"/>
      <family val="3"/>
      <charset val="134"/>
    </font>
    <font>
      <sz val="12"/>
      <color theme="1"/>
      <name val="宋体"/>
      <family val="3"/>
      <charset val="134"/>
      <scheme val="minor"/>
    </font>
    <font>
      <sz val="12"/>
      <name val="宋体"/>
      <family val="3"/>
      <charset val="134"/>
    </font>
    <font>
      <sz val="11"/>
      <color indexed="8"/>
      <name val="宋体"/>
      <family val="3"/>
      <charset val="134"/>
    </font>
    <font>
      <sz val="10"/>
      <name val="Arial"/>
      <family val="2"/>
    </font>
    <font>
      <sz val="18"/>
      <color rgb="FF000000"/>
      <name val="宋体"/>
      <family val="3"/>
      <charset val="134"/>
    </font>
    <font>
      <sz val="11"/>
      <color theme="1"/>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7" fillId="0" borderId="0"/>
    <xf numFmtId="0" fontId="7" fillId="0" borderId="0"/>
    <xf numFmtId="0" fontId="7" fillId="0" borderId="0"/>
    <xf numFmtId="0" fontId="7" fillId="0" borderId="0"/>
    <xf numFmtId="0" fontId="11" fillId="0" borderId="0">
      <alignment vertical="center"/>
    </xf>
    <xf numFmtId="0" fontId="11" fillId="0" borderId="0">
      <alignment vertical="center"/>
    </xf>
    <xf numFmtId="0" fontId="11" fillId="0" borderId="0"/>
    <xf numFmtId="0" fontId="11" fillId="0" borderId="0"/>
    <xf numFmtId="0" fontId="8" fillId="0" borderId="0"/>
    <xf numFmtId="0" fontId="11" fillId="0" borderId="0"/>
    <xf numFmtId="0" fontId="8" fillId="0" borderId="0">
      <alignment vertical="center"/>
    </xf>
    <xf numFmtId="0" fontId="9" fillId="0" borderId="0"/>
    <xf numFmtId="0" fontId="6" fillId="0" borderId="0"/>
    <xf numFmtId="43" fontId="8" fillId="0" borderId="0" applyFont="0" applyFill="0" applyBorder="0" applyAlignment="0" applyProtection="0">
      <alignment vertical="center"/>
    </xf>
  </cellStyleXfs>
  <cellXfs count="2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5" fillId="0" borderId="0" xfId="0" applyFont="1" applyAlignment="1">
      <alignment horizontal="center" vertical="center" wrapText="1"/>
    </xf>
    <xf numFmtId="0" fontId="2" fillId="0" borderId="0" xfId="0" applyFont="1" applyAlignment="1">
      <alignment horizontal="center" vertical="center" wrapText="1"/>
    </xf>
    <xf numFmtId="0" fontId="11" fillId="0" borderId="2" xfId="0" applyFont="1" applyBorder="1" applyAlignment="1">
      <alignment vertical="center" wrapText="1"/>
    </xf>
    <xf numFmtId="0" fontId="11" fillId="0" borderId="2"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vertical="center" wrapText="1"/>
    </xf>
    <xf numFmtId="0" fontId="13" fillId="0" borderId="4" xfId="0" applyFont="1" applyBorder="1" applyAlignment="1">
      <alignment horizontal="center" vertical="center" wrapText="1"/>
    </xf>
    <xf numFmtId="10" fontId="13" fillId="0" borderId="2" xfId="0" applyNumberFormat="1" applyFont="1" applyBorder="1" applyAlignment="1">
      <alignment horizontal="center" vertical="center" wrapText="1"/>
    </xf>
    <xf numFmtId="176" fontId="13" fillId="0" borderId="2" xfId="0" applyNumberFormat="1" applyFont="1" applyBorder="1" applyAlignment="1">
      <alignment horizontal="center" vertical="center" wrapText="1"/>
    </xf>
    <xf numFmtId="0" fontId="13" fillId="0" borderId="3" xfId="0" applyFont="1" applyBorder="1" applyAlignment="1">
      <alignment horizontal="left" vertical="center" wrapText="1"/>
    </xf>
    <xf numFmtId="0" fontId="13" fillId="0" borderId="5" xfId="0" applyFont="1" applyBorder="1" applyAlignment="1">
      <alignment horizontal="left" vertical="center" wrapText="1"/>
    </xf>
    <xf numFmtId="0" fontId="13" fillId="0" borderId="4" xfId="0" applyFont="1" applyBorder="1" applyAlignment="1">
      <alignment horizontal="left" vertical="center" wrapText="1"/>
    </xf>
    <xf numFmtId="0" fontId="13" fillId="0" borderId="3" xfId="0" applyFont="1" applyBorder="1" applyAlignment="1">
      <alignment horizontal="left" vertical="center" wrapText="1"/>
    </xf>
    <xf numFmtId="0" fontId="13" fillId="0" borderId="6" xfId="0" applyFont="1" applyBorder="1" applyAlignment="1">
      <alignment horizontal="center" vertical="center" wrapText="1"/>
    </xf>
    <xf numFmtId="176" fontId="11" fillId="0" borderId="2" xfId="0" applyNumberFormat="1" applyFont="1" applyBorder="1" applyAlignment="1">
      <alignment horizontal="center" vertical="center" wrapText="1"/>
    </xf>
  </cellXfs>
  <cellStyles count="15">
    <cellStyle name="常规" xfId="0" builtinId="0"/>
    <cellStyle name="常规 2" xfId="1"/>
    <cellStyle name="常规 2 2" xfId="2"/>
    <cellStyle name="常规 2 2 2" xfId="3"/>
    <cellStyle name="常规 2 3" xfId="4"/>
    <cellStyle name="常规 2 4" xfId="5"/>
    <cellStyle name="常规 3" xfId="6"/>
    <cellStyle name="常规 4" xfId="7"/>
    <cellStyle name="常规 4 2" xfId="8"/>
    <cellStyle name="常规 4 3" xfId="9"/>
    <cellStyle name="常规 4 4" xfId="10"/>
    <cellStyle name="常规 5" xfId="11"/>
    <cellStyle name="常规 6" xfId="12"/>
    <cellStyle name="常规 7" xfId="13"/>
    <cellStyle name="千位分隔 2" xfId="1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workbookViewId="0">
      <selection activeCell="L7" sqref="L7"/>
    </sheetView>
  </sheetViews>
  <sheetFormatPr defaultColWidth="9" defaultRowHeight="14" x14ac:dyDescent="0.25"/>
  <cols>
    <col min="1" max="1" width="4.08984375" customWidth="1"/>
    <col min="2" max="2" width="8.90625" customWidth="1"/>
    <col min="3" max="3" width="18.6328125" customWidth="1"/>
    <col min="4" max="4" width="21.54296875" style="4" customWidth="1"/>
    <col min="5" max="5" width="15.26953125" style="4" customWidth="1"/>
    <col min="6" max="6" width="12.6328125" customWidth="1"/>
    <col min="7" max="7" width="8.453125" style="5" customWidth="1"/>
    <col min="8" max="8" width="11.08984375" customWidth="1"/>
    <col min="9" max="9" width="17.36328125" customWidth="1"/>
  </cols>
  <sheetData>
    <row r="1" spans="1:9" ht="21" x14ac:dyDescent="0.25">
      <c r="A1" s="9"/>
      <c r="B1" s="9"/>
      <c r="C1" s="9"/>
      <c r="D1" s="9"/>
      <c r="E1" s="9"/>
      <c r="F1" s="9"/>
      <c r="G1" s="9"/>
    </row>
    <row r="2" spans="1:9" s="1" customFormat="1" ht="22.5" customHeight="1" x14ac:dyDescent="0.25">
      <c r="A2" s="10" t="s">
        <v>0</v>
      </c>
      <c r="B2" s="11"/>
      <c r="C2" s="11"/>
      <c r="D2" s="11"/>
      <c r="E2" s="11"/>
      <c r="F2" s="11"/>
      <c r="G2" s="11"/>
      <c r="H2" s="11"/>
      <c r="I2" s="11"/>
    </row>
    <row r="3" spans="1:9" s="2" customFormat="1" ht="18.75" customHeight="1" x14ac:dyDescent="0.25">
      <c r="A3" s="12" t="s">
        <v>1</v>
      </c>
      <c r="B3" s="12"/>
      <c r="C3" s="12"/>
      <c r="D3" s="12"/>
      <c r="E3" s="12"/>
      <c r="F3" s="12"/>
      <c r="G3" s="12"/>
      <c r="H3" s="12"/>
      <c r="I3" s="12"/>
    </row>
    <row r="4" spans="1:9" s="2" customFormat="1" ht="11.25" customHeight="1" x14ac:dyDescent="0.25">
      <c r="A4" s="6"/>
      <c r="B4" s="6"/>
      <c r="C4" s="6"/>
      <c r="D4" s="7"/>
      <c r="E4" s="7"/>
      <c r="F4" s="6"/>
      <c r="G4" s="8"/>
    </row>
    <row r="5" spans="1:9" s="3" customFormat="1" x14ac:dyDescent="0.25">
      <c r="A5" s="15" t="s">
        <v>2</v>
      </c>
      <c r="B5" s="15"/>
      <c r="C5" s="15" t="s">
        <v>48</v>
      </c>
      <c r="D5" s="15"/>
      <c r="E5" s="15"/>
      <c r="F5" s="15"/>
      <c r="G5" s="15"/>
      <c r="H5" s="15"/>
      <c r="I5" s="15"/>
    </row>
    <row r="6" spans="1:9" s="3" customFormat="1" x14ac:dyDescent="0.25">
      <c r="A6" s="15" t="s">
        <v>3</v>
      </c>
      <c r="B6" s="15"/>
      <c r="C6" s="15" t="s">
        <v>4</v>
      </c>
      <c r="D6" s="15"/>
      <c r="E6" s="15"/>
      <c r="F6" s="16" t="s">
        <v>5</v>
      </c>
      <c r="G6" s="15" t="s">
        <v>61</v>
      </c>
      <c r="H6" s="15"/>
      <c r="I6" s="15"/>
    </row>
    <row r="7" spans="1:9" s="3" customFormat="1" x14ac:dyDescent="0.25">
      <c r="A7" s="15" t="s">
        <v>6</v>
      </c>
      <c r="B7" s="15"/>
      <c r="C7" s="15" t="s">
        <v>7</v>
      </c>
      <c r="D7" s="15"/>
      <c r="E7" s="15"/>
      <c r="F7" s="16" t="s">
        <v>8</v>
      </c>
      <c r="G7" s="15">
        <v>55530768</v>
      </c>
      <c r="H7" s="15"/>
      <c r="I7" s="15"/>
    </row>
    <row r="8" spans="1:9" s="3" customFormat="1" x14ac:dyDescent="0.25">
      <c r="A8" s="15" t="s">
        <v>9</v>
      </c>
      <c r="B8" s="15"/>
      <c r="C8" s="16"/>
      <c r="D8" s="17" t="s">
        <v>10</v>
      </c>
      <c r="E8" s="16" t="s">
        <v>11</v>
      </c>
      <c r="F8" s="16" t="s">
        <v>12</v>
      </c>
      <c r="G8" s="16" t="s">
        <v>13</v>
      </c>
      <c r="H8" s="16" t="s">
        <v>14</v>
      </c>
      <c r="I8" s="17" t="s">
        <v>15</v>
      </c>
    </row>
    <row r="9" spans="1:9" s="3" customFormat="1" ht="32.25" customHeight="1" x14ac:dyDescent="0.25">
      <c r="A9" s="15" t="s">
        <v>16</v>
      </c>
      <c r="B9" s="15"/>
      <c r="C9" s="18" t="s">
        <v>17</v>
      </c>
      <c r="D9" s="17">
        <v>44.602049999999998</v>
      </c>
      <c r="E9" s="19">
        <v>44.602049999999998</v>
      </c>
      <c r="F9" s="16">
        <v>44.602049999999998</v>
      </c>
      <c r="G9" s="16">
        <v>10</v>
      </c>
      <c r="H9" s="20">
        <f>+F9/E9</f>
        <v>1</v>
      </c>
      <c r="I9" s="21">
        <f>G9*H9</f>
        <v>10</v>
      </c>
    </row>
    <row r="10" spans="1:9" s="3" customFormat="1" ht="13.5" customHeight="1" x14ac:dyDescent="0.25">
      <c r="A10" s="13"/>
      <c r="B10" s="13"/>
      <c r="C10" s="18" t="s">
        <v>18</v>
      </c>
      <c r="D10" s="17">
        <v>44.602049999999998</v>
      </c>
      <c r="E10" s="19">
        <v>44.602049999999998</v>
      </c>
      <c r="F10" s="16">
        <v>44.602049999999998</v>
      </c>
      <c r="G10" s="16" t="s">
        <v>19</v>
      </c>
      <c r="H10" s="17"/>
      <c r="I10" s="17" t="s">
        <v>19</v>
      </c>
    </row>
    <row r="11" spans="1:9" s="3" customFormat="1" ht="13.5" customHeight="1" x14ac:dyDescent="0.25">
      <c r="A11" s="13"/>
      <c r="B11" s="13"/>
      <c r="C11" s="18" t="s">
        <v>20</v>
      </c>
      <c r="D11" s="17"/>
      <c r="E11" s="17"/>
      <c r="F11" s="16"/>
      <c r="G11" s="16" t="s">
        <v>19</v>
      </c>
      <c r="H11" s="17"/>
      <c r="I11" s="17" t="s">
        <v>19</v>
      </c>
    </row>
    <row r="12" spans="1:9" s="3" customFormat="1" x14ac:dyDescent="0.25">
      <c r="A12" s="13"/>
      <c r="B12" s="13"/>
      <c r="C12" s="18" t="s">
        <v>21</v>
      </c>
      <c r="D12" s="17"/>
      <c r="E12" s="17"/>
      <c r="F12" s="16"/>
      <c r="G12" s="16" t="s">
        <v>19</v>
      </c>
      <c r="H12" s="17"/>
      <c r="I12" s="17" t="s">
        <v>19</v>
      </c>
    </row>
    <row r="13" spans="1:9" s="3" customFormat="1" ht="18" customHeight="1" x14ac:dyDescent="0.25">
      <c r="A13" s="15" t="s">
        <v>22</v>
      </c>
      <c r="B13" s="15" t="s">
        <v>23</v>
      </c>
      <c r="C13" s="15"/>
      <c r="D13" s="15"/>
      <c r="E13" s="15"/>
      <c r="F13" s="15" t="s">
        <v>24</v>
      </c>
      <c r="G13" s="15"/>
      <c r="H13" s="15"/>
      <c r="I13" s="15"/>
    </row>
    <row r="14" spans="1:9" s="3" customFormat="1" ht="169" customHeight="1" x14ac:dyDescent="0.25">
      <c r="A14" s="15"/>
      <c r="B14" s="22" t="s">
        <v>25</v>
      </c>
      <c r="C14" s="23"/>
      <c r="D14" s="23"/>
      <c r="E14" s="24"/>
      <c r="F14" s="22" t="s">
        <v>47</v>
      </c>
      <c r="G14" s="23"/>
      <c r="H14" s="23"/>
      <c r="I14" s="24"/>
    </row>
    <row r="15" spans="1:9" s="3" customFormat="1" ht="34.5" customHeight="1" x14ac:dyDescent="0.25">
      <c r="A15" s="15" t="s">
        <v>26</v>
      </c>
      <c r="B15" s="17" t="s">
        <v>27</v>
      </c>
      <c r="C15" s="17" t="s">
        <v>28</v>
      </c>
      <c r="D15" s="16" t="s">
        <v>29</v>
      </c>
      <c r="E15" s="17" t="s">
        <v>30</v>
      </c>
      <c r="F15" s="17" t="s">
        <v>31</v>
      </c>
      <c r="G15" s="16" t="s">
        <v>13</v>
      </c>
      <c r="H15" s="16" t="s">
        <v>15</v>
      </c>
      <c r="I15" s="17" t="s">
        <v>32</v>
      </c>
    </row>
    <row r="16" spans="1:9" s="3" customFormat="1" ht="63.5" customHeight="1" x14ac:dyDescent="0.25">
      <c r="A16" s="15"/>
      <c r="B16" s="15" t="s">
        <v>33</v>
      </c>
      <c r="C16" s="17" t="s">
        <v>34</v>
      </c>
      <c r="D16" s="16" t="s">
        <v>49</v>
      </c>
      <c r="E16" s="17" t="s">
        <v>35</v>
      </c>
      <c r="F16" s="14" t="s">
        <v>53</v>
      </c>
      <c r="G16" s="19">
        <v>15</v>
      </c>
      <c r="H16" s="19">
        <v>15</v>
      </c>
      <c r="I16" s="17"/>
    </row>
    <row r="17" spans="1:9" s="3" customFormat="1" ht="192" customHeight="1" x14ac:dyDescent="0.25">
      <c r="A17" s="15"/>
      <c r="B17" s="15"/>
      <c r="C17" s="17" t="s">
        <v>36</v>
      </c>
      <c r="D17" s="25" t="s">
        <v>50</v>
      </c>
      <c r="E17" s="17" t="s">
        <v>37</v>
      </c>
      <c r="F17" s="17" t="s">
        <v>54</v>
      </c>
      <c r="G17" s="19">
        <v>13</v>
      </c>
      <c r="H17" s="19">
        <v>13</v>
      </c>
      <c r="I17" s="17"/>
    </row>
    <row r="18" spans="1:9" s="3" customFormat="1" ht="30" customHeight="1" x14ac:dyDescent="0.25">
      <c r="A18" s="15"/>
      <c r="B18" s="15"/>
      <c r="C18" s="17" t="s">
        <v>38</v>
      </c>
      <c r="D18" s="16" t="s">
        <v>39</v>
      </c>
      <c r="E18" s="17" t="s">
        <v>55</v>
      </c>
      <c r="F18" s="17" t="s">
        <v>56</v>
      </c>
      <c r="G18" s="19">
        <v>12</v>
      </c>
      <c r="H18" s="19">
        <v>12</v>
      </c>
      <c r="I18" s="17"/>
    </row>
    <row r="19" spans="1:9" s="3" customFormat="1" ht="30" customHeight="1" x14ac:dyDescent="0.25">
      <c r="A19" s="15"/>
      <c r="B19" s="15"/>
      <c r="C19" s="26" t="s">
        <v>40</v>
      </c>
      <c r="D19" s="16" t="s">
        <v>41</v>
      </c>
      <c r="E19" s="17" t="s">
        <v>42</v>
      </c>
      <c r="F19" s="17" t="s">
        <v>57</v>
      </c>
      <c r="G19" s="19">
        <v>10</v>
      </c>
      <c r="H19" s="19">
        <v>10</v>
      </c>
      <c r="I19" s="17"/>
    </row>
    <row r="20" spans="1:9" s="3" customFormat="1" ht="45" customHeight="1" x14ac:dyDescent="0.25">
      <c r="A20" s="15"/>
      <c r="B20" s="15" t="s">
        <v>58</v>
      </c>
      <c r="C20" s="15" t="s">
        <v>59</v>
      </c>
      <c r="D20" s="16" t="s">
        <v>44</v>
      </c>
      <c r="E20" s="17" t="s">
        <v>51</v>
      </c>
      <c r="F20" s="17" t="s">
        <v>43</v>
      </c>
      <c r="G20" s="19">
        <v>20</v>
      </c>
      <c r="H20" s="19">
        <v>17.5</v>
      </c>
      <c r="I20" s="17" t="s">
        <v>60</v>
      </c>
    </row>
    <row r="21" spans="1:9" s="3" customFormat="1" ht="45.5" customHeight="1" x14ac:dyDescent="0.25">
      <c r="A21" s="15"/>
      <c r="B21" s="15"/>
      <c r="C21" s="15"/>
      <c r="D21" s="16" t="s">
        <v>45</v>
      </c>
      <c r="E21" s="17" t="s">
        <v>52</v>
      </c>
      <c r="F21" s="17" t="s">
        <v>43</v>
      </c>
      <c r="G21" s="19">
        <v>20</v>
      </c>
      <c r="H21" s="19">
        <v>17.5</v>
      </c>
      <c r="I21" s="17" t="s">
        <v>60</v>
      </c>
    </row>
    <row r="22" spans="1:9" s="3" customFormat="1" ht="30" customHeight="1" x14ac:dyDescent="0.25">
      <c r="A22" s="15" t="s">
        <v>46</v>
      </c>
      <c r="B22" s="15"/>
      <c r="C22" s="15"/>
      <c r="D22" s="15"/>
      <c r="E22" s="15"/>
      <c r="F22" s="15"/>
      <c r="G22" s="19"/>
      <c r="H22" s="27">
        <f>I9+SUM(H16:H21)</f>
        <v>95</v>
      </c>
      <c r="I22" s="17"/>
    </row>
  </sheetData>
  <mergeCells count="26">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22:F22"/>
    <mergeCell ref="A13:A14"/>
    <mergeCell ref="A15:A21"/>
    <mergeCell ref="B16:B19"/>
    <mergeCell ref="B20:B21"/>
    <mergeCell ref="C20:C21"/>
  </mergeCells>
  <phoneticPr fontId="12"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2024-05-09T02:09:40Z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2C2D41CD3C0449BC97509754687A2533_13</vt:lpwstr>
  </property>
</Properties>
</file>