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420" windowHeight="11020" tabRatio="927"/>
  </bookViews>
  <sheets>
    <sheet name="绩效自评表" sheetId="44" r:id="rId1"/>
  </sheets>
  <calcPr calcId="144525"/>
</workbook>
</file>

<file path=xl/calcChain.xml><?xml version="1.0" encoding="utf-8"?>
<calcChain xmlns="http://schemas.openxmlformats.org/spreadsheetml/2006/main">
  <c r="E9" i="44" l="1"/>
  <c r="F9" i="44"/>
  <c r="D9" i="44"/>
  <c r="H9" i="44" l="1"/>
  <c r="I9" i="44" s="1"/>
  <c r="H25" i="44" s="1"/>
</calcChain>
</file>

<file path=xl/sharedStrings.xml><?xml version="1.0" encoding="utf-8"?>
<sst xmlns="http://schemas.openxmlformats.org/spreadsheetml/2006/main" count="80" uniqueCount="71">
  <si>
    <r>
      <rPr>
        <b/>
        <sz val="18"/>
        <color indexed="8"/>
        <rFont val="宋体"/>
        <family val="3"/>
        <charset val="134"/>
      </rPr>
      <t>项目支出绩效自评表</t>
    </r>
    <r>
      <rPr>
        <sz val="18"/>
        <color indexed="8"/>
        <rFont val="宋体"/>
        <family val="3"/>
        <charset val="134"/>
      </rPr>
      <t xml:space="preserve"> </t>
    </r>
  </si>
  <si>
    <t>（2023年度）</t>
  </si>
  <si>
    <t>项目名称</t>
  </si>
  <si>
    <t>主管部门</t>
  </si>
  <si>
    <t>北京市交通委员会</t>
  </si>
  <si>
    <t>实施单位</t>
  </si>
  <si>
    <t>项目负责人</t>
  </si>
  <si>
    <t>联系电话</t>
  </si>
  <si>
    <t>项目资金</t>
  </si>
  <si>
    <t>年初预算数</t>
  </si>
  <si>
    <t>全年预算数</t>
  </si>
  <si>
    <t>全年执行数</t>
  </si>
  <si>
    <t>分值</t>
  </si>
  <si>
    <t>执行率</t>
  </si>
  <si>
    <t>得分</t>
  </si>
  <si>
    <t>（万元）</t>
  </si>
  <si>
    <t>年度资金总额</t>
  </si>
  <si>
    <t>其中：当年财政拨款</t>
  </si>
  <si>
    <t>—</t>
  </si>
  <si>
    <t xml:space="preserve">      上年结转资金</t>
  </si>
  <si>
    <t xml:space="preserve">  其他资金</t>
  </si>
  <si>
    <t>年度总体目标</t>
  </si>
  <si>
    <t>预期目标</t>
  </si>
  <si>
    <t>实际完成情况</t>
  </si>
  <si>
    <t>通过本次重大投资项目谋划工作，将谋划出一批具有建设必要性、工程可行性、投资经济性的建设项目，形成国家植物园地区交通基础设施建设项目储备库，建设地点、用地性质、建设内容、建设规模等符合相关要求，对交通委项目储备和发改委项目立项提供有效技术支撑。</t>
  </si>
  <si>
    <t>已形成项目储备清单，谋划成果已获得委主管领导、市发改委认可，项目已完成专家评审，正在推进相关项目纳入储备库。</t>
  </si>
  <si>
    <t>绩效指标</t>
  </si>
  <si>
    <t>一级指标</t>
  </si>
  <si>
    <t>二级指标</t>
  </si>
  <si>
    <t>三级指标</t>
  </si>
  <si>
    <t>年度指标值</t>
  </si>
  <si>
    <t>实际完成值</t>
  </si>
  <si>
    <t>偏差原因分析及改进措施</t>
  </si>
  <si>
    <t>产
出
指
标
(50分)</t>
  </si>
  <si>
    <t>数量指标
（15分）</t>
  </si>
  <si>
    <t>完成《国家植物园地区重大交通基础设施建设项目谋划研究报告》</t>
  </si>
  <si>
    <t>1篇</t>
  </si>
  <si>
    <t>《国家植物园地区交通基础设施投资项目规划谋划》项目总研究报告1篇</t>
  </si>
  <si>
    <t>形成国家植物园地区重大交通基础设施建设项目储备库</t>
  </si>
  <si>
    <t>1个/套</t>
  </si>
  <si>
    <t>形成国家植物园地区交通基础设施投资项目规划谋划项目储备清单1个/套</t>
  </si>
  <si>
    <t>完成《国家植物园地区交通现状分析研究报告》</t>
  </si>
  <si>
    <t>《国家植物园地区交通基础设施投资项目规划谋划方案研究》（含现状分析内容）1篇</t>
  </si>
  <si>
    <t>质量指标
（13分）</t>
  </si>
  <si>
    <t>研究成果评审合格率</t>
  </si>
  <si>
    <t>=100%</t>
  </si>
  <si>
    <t>已通过项目结题评审</t>
  </si>
  <si>
    <t>时效指标
（12分）</t>
  </si>
  <si>
    <t>项目实施进度</t>
  </si>
  <si>
    <t>1、2022年11月—2022年12月：分析植物园地区交通基础设施现状及特征，进一步深化研究国家植物园相关规划、文件要求等，明确谋划方向；2、2023年1月—2023年3月：开展方案制定和阶段性研究论证，初步形成谋划储备项目意向；3、2023年4月—2023年6月：通过部门座谈、现场调研等方式，深化研究项目落地可行性；4、2023年7月—2023年9月：对谋划建设的重大交通基础设施项目预期产生的效果进行定性和定量综合评估；5、2023年10月—2023年12月：形成交通基础设施建设项目库，撰写项目研究报告，召开专家论证会，并完成项目验收。</t>
  </si>
  <si>
    <t>项目于2023年1月底完成招投标工作，2023年6月完成开题专家评审，11月完成中期专家评审，12月14日通过专家结题评审。</t>
  </si>
  <si>
    <t>资金支付进度</t>
  </si>
  <si>
    <t>2022年度完成支付250万元，2023年度完成全部资金支付。</t>
  </si>
  <si>
    <t>成本指标
（10分）</t>
  </si>
  <si>
    <t>项目预算控制数</t>
  </si>
  <si>
    <t>≤500万元</t>
  </si>
  <si>
    <t>效益指标（40分）</t>
  </si>
  <si>
    <t>服务对象满意度指标（10分）</t>
  </si>
  <si>
    <t>成果应用单位满意度</t>
  </si>
  <si>
    <t>≥95%</t>
  </si>
  <si>
    <t>经济、社会、生态、可持续影响效益指标（30分）</t>
  </si>
  <si>
    <t>社会效益</t>
  </si>
  <si>
    <t>为确保谋划方案可满足植物园地区发展和市民出行需要，已多次与市发改委、市公园管理中心、国家植物园北园及园区编制单位、香山街道等对接区域发展要求、研究思路和和谋划项目等，并开展多轮现场调查及问卷调查，确保谋划项目满足实际需要。此外，与委主管领导、市公安交管局等现场踏勘，确保方案可落地，推动国家植物园地区高质量建设。</t>
  </si>
  <si>
    <t>总分</t>
  </si>
  <si>
    <t>市发改委2023年仅拨付资金50%，2023年底前已全部支出，剩余50%于2024年初才拨付，导致资金支出时间后延。按合同约定目前已支出费用348.6万元，剩余费用待完成相关入库工作后支付。</t>
    <phoneticPr fontId="13" type="noConversion"/>
  </si>
  <si>
    <t>发展计划处</t>
    <phoneticPr fontId="13" type="noConversion"/>
  </si>
  <si>
    <t>通过项目研究，谋划国家植物园地区重大交通基础设施建设项目，推动上位规划谋划项目加快落地实施，强化国家植物园周边地区交通体系健康发展，交通服务品质提升，以支撑国家植物园实现“中国特色、世界一流、万物和谐”的建设目标。</t>
    <phoneticPr fontId="13" type="noConversion"/>
  </si>
  <si>
    <t>国家植物园地区交通基础设施投资项目规划谋划</t>
    <phoneticPr fontId="13" type="noConversion"/>
  </si>
  <si>
    <t>348.6万元</t>
    <phoneticPr fontId="13" type="noConversion"/>
  </si>
  <si>
    <t>定性指标，效益无法准确衡量</t>
    <phoneticPr fontId="13" type="noConversion"/>
  </si>
  <si>
    <t>项目支出250万元，2023年拨付的248万元，截至2024年4月30日支付98.6万元</t>
    <phoneticPr fontId="1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</si>
</sst>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5"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6"/>
      <color theme="1"/>
      <name val="宋体"/>
      <family val="3"/>
      <charset val="134"/>
      <scheme val="minor"/>
    </font>
    <font>
      <b/>
      <sz val="18"/>
      <color indexed="8"/>
      <name val="宋体"/>
      <family val="3"/>
      <charset val="134"/>
    </font>
    <font>
      <sz val="12"/>
      <color theme="1"/>
      <name val="宋体"/>
      <family val="3"/>
      <charset val="134"/>
      <scheme val="minor"/>
    </font>
    <font>
      <sz val="11"/>
      <name val="宋体"/>
      <family val="3"/>
      <charset val="134"/>
      <scheme val="minor"/>
    </font>
    <font>
      <sz val="11"/>
      <color theme="1"/>
      <name val="宋体"/>
      <family val="3"/>
      <charset val="134"/>
      <scheme val="minor"/>
    </font>
    <font>
      <sz val="12"/>
      <name val="宋体"/>
      <family val="3"/>
      <charset val="134"/>
    </font>
    <font>
      <sz val="10"/>
      <name val="Arial"/>
      <family val="2"/>
    </font>
    <font>
      <sz val="11"/>
      <color indexed="8"/>
      <name val="宋体"/>
      <family val="3"/>
      <charset val="134"/>
    </font>
    <font>
      <sz val="18"/>
      <color indexed="8"/>
      <name val="宋体"/>
      <family val="3"/>
      <charset val="134"/>
    </font>
    <font>
      <sz val="11"/>
      <color theme="1"/>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s>
  <cellStyleXfs count="15">
    <xf numFmtId="0" fontId="0" fillId="0" borderId="0">
      <alignment vertical="center"/>
    </xf>
    <xf numFmtId="0" fontId="8" fillId="0" borderId="0"/>
    <xf numFmtId="0" fontId="12" fillId="0" borderId="0">
      <alignment vertical="center"/>
    </xf>
    <xf numFmtId="0" fontId="12" fillId="0" borderId="0"/>
    <xf numFmtId="0" fontId="10" fillId="0" borderId="0"/>
    <xf numFmtId="0" fontId="12" fillId="0" borderId="0"/>
    <xf numFmtId="43" fontId="10" fillId="0" borderId="0" applyFont="0" applyFill="0" applyBorder="0" applyAlignment="0" applyProtection="0">
      <alignment vertical="center"/>
    </xf>
    <xf numFmtId="0" fontId="12" fillId="0" borderId="0"/>
    <xf numFmtId="0" fontId="10" fillId="0" borderId="0">
      <alignment vertical="center"/>
    </xf>
    <xf numFmtId="0" fontId="8" fillId="0" borderId="0"/>
    <xf numFmtId="0" fontId="9" fillId="0" borderId="0"/>
    <xf numFmtId="0" fontId="8" fillId="0" borderId="0"/>
    <xf numFmtId="0" fontId="5" fillId="0" borderId="0"/>
    <xf numFmtId="0" fontId="12" fillId="0" borderId="0">
      <alignment vertical="center"/>
    </xf>
    <xf numFmtId="0" fontId="8" fillId="0" borderId="0"/>
  </cellStyleXfs>
  <cellXfs count="31">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14" fillId="0" borderId="3"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3" xfId="0" applyFont="1" applyBorder="1" applyAlignment="1">
      <alignment vertical="center" wrapText="1"/>
    </xf>
    <xf numFmtId="10" fontId="14" fillId="0" borderId="2" xfId="0" applyNumberFormat="1" applyFont="1" applyBorder="1" applyAlignment="1">
      <alignment horizontal="center" vertical="center" wrapText="1"/>
    </xf>
    <xf numFmtId="176" fontId="14" fillId="0" borderId="2" xfId="0" applyNumberFormat="1" applyFont="1" applyBorder="1" applyAlignment="1">
      <alignment horizontal="center" vertical="center" wrapText="1"/>
    </xf>
    <xf numFmtId="0" fontId="14" fillId="0" borderId="6" xfId="0" applyFont="1" applyBorder="1" applyAlignment="1">
      <alignment horizontal="center" vertical="center" wrapText="1"/>
    </xf>
    <xf numFmtId="0" fontId="14" fillId="0" borderId="3" xfId="0" applyNumberFormat="1" applyFont="1" applyBorder="1" applyAlignment="1">
      <alignment horizontal="center" vertical="center" wrapText="1"/>
    </xf>
    <xf numFmtId="0" fontId="14" fillId="0" borderId="4" xfId="0" applyFont="1" applyBorder="1" applyAlignment="1">
      <alignment horizontal="center" vertical="center" wrapText="1"/>
    </xf>
    <xf numFmtId="49" fontId="14" fillId="0" borderId="2"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2" xfId="0" applyFont="1" applyBorder="1" applyAlignment="1">
      <alignment horizontal="left" vertical="center" wrapText="1"/>
    </xf>
    <xf numFmtId="0" fontId="14" fillId="0" borderId="5" xfId="0" applyFont="1" applyBorder="1" applyAlignment="1">
      <alignment horizontal="center" vertical="center" wrapText="1"/>
    </xf>
    <xf numFmtId="0" fontId="6" fillId="0" borderId="4" xfId="0" applyFont="1" applyBorder="1" applyAlignment="1">
      <alignment horizontal="left" vertical="center" wrapText="1"/>
    </xf>
    <xf numFmtId="176" fontId="7" fillId="0" borderId="2" xfId="0" applyNumberFormat="1" applyFont="1" applyBorder="1" applyAlignment="1">
      <alignment horizontal="center" vertical="center" wrapText="1"/>
    </xf>
    <xf numFmtId="0" fontId="3" fillId="0" borderId="0" xfId="0" applyFont="1" applyAlignment="1">
      <alignment horizontal="left" vertical="center"/>
    </xf>
    <xf numFmtId="0" fontId="4" fillId="0" borderId="0" xfId="0" applyFont="1" applyAlignment="1">
      <alignment horizontal="center" vertical="center" wrapText="1"/>
    </xf>
    <xf numFmtId="0" fontId="2" fillId="0" borderId="0" xfId="0" applyFont="1" applyAlignment="1">
      <alignment horizontal="center" vertical="center" wrapText="1"/>
    </xf>
    <xf numFmtId="0" fontId="14" fillId="0" borderId="2" xfId="0" applyFont="1" applyBorder="1" applyAlignment="1">
      <alignment horizontal="center" vertical="center" wrapText="1"/>
    </xf>
    <xf numFmtId="0" fontId="7" fillId="0" borderId="2" xfId="0" applyFont="1" applyBorder="1" applyAlignment="1">
      <alignmen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6" xfId="0" applyFont="1" applyBorder="1" applyAlignment="1">
      <alignment horizontal="left" vertical="center" wrapText="1"/>
    </xf>
  </cellXfs>
  <cellStyles count="15">
    <cellStyle name="常规" xfId="0" builtinId="0"/>
    <cellStyle name="常规 2" xfId="14"/>
    <cellStyle name="常规 2 2" xfId="9"/>
    <cellStyle name="常规 2 2 2" xfId="1"/>
    <cellStyle name="常规 2 3" xfId="11"/>
    <cellStyle name="常规 2 4" xfId="2"/>
    <cellStyle name="常规 3" xfId="13"/>
    <cellStyle name="常规 4" xfId="7"/>
    <cellStyle name="常规 4 2" xfId="3"/>
    <cellStyle name="常规 4 3" xfId="4"/>
    <cellStyle name="常规 4 4" xfId="5"/>
    <cellStyle name="常规 5" xfId="8"/>
    <cellStyle name="常规 6" xfId="10"/>
    <cellStyle name="常规 7" xfId="12"/>
    <cellStyle name="千位分隔 2"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5"/>
  <sheetViews>
    <sheetView tabSelected="1" topLeftCell="A22" zoomScale="70" zoomScaleNormal="70" workbookViewId="0">
      <selection activeCell="I24" sqref="I24"/>
    </sheetView>
  </sheetViews>
  <sheetFormatPr defaultColWidth="9" defaultRowHeight="14" x14ac:dyDescent="0.25"/>
  <cols>
    <col min="1" max="1" width="4.08984375" customWidth="1"/>
    <col min="2" max="2" width="8.90625" customWidth="1"/>
    <col min="3" max="3" width="18.6328125" customWidth="1"/>
    <col min="4" max="4" width="19.90625" style="4" customWidth="1"/>
    <col min="5" max="5" width="35.81640625" style="4" customWidth="1"/>
    <col min="6" max="6" width="28.81640625" customWidth="1"/>
    <col min="7" max="7" width="7.6328125" style="5" customWidth="1"/>
    <col min="8" max="8" width="9.36328125" customWidth="1"/>
    <col min="9" max="9" width="18.6328125" customWidth="1"/>
  </cols>
  <sheetData>
    <row r="1" spans="1:9" ht="21" x14ac:dyDescent="0.25">
      <c r="A1" s="23"/>
      <c r="B1" s="23"/>
      <c r="C1" s="23"/>
      <c r="D1" s="23"/>
      <c r="E1" s="23"/>
      <c r="F1" s="23"/>
      <c r="G1" s="23"/>
    </row>
    <row r="2" spans="1:9" s="1" customFormat="1" ht="22.5" customHeight="1" x14ac:dyDescent="0.25">
      <c r="A2" s="24" t="s">
        <v>0</v>
      </c>
      <c r="B2" s="24"/>
      <c r="C2" s="24"/>
      <c r="D2" s="24"/>
      <c r="E2" s="24"/>
      <c r="F2" s="24"/>
      <c r="G2" s="24"/>
      <c r="H2" s="24"/>
      <c r="I2" s="24"/>
    </row>
    <row r="3" spans="1:9" s="2" customFormat="1" ht="18.75" customHeight="1" x14ac:dyDescent="0.25">
      <c r="A3" s="25" t="s">
        <v>1</v>
      </c>
      <c r="B3" s="25"/>
      <c r="C3" s="25"/>
      <c r="D3" s="25"/>
      <c r="E3" s="25"/>
      <c r="F3" s="25"/>
      <c r="G3" s="25"/>
      <c r="H3" s="25"/>
      <c r="I3" s="25"/>
    </row>
    <row r="4" spans="1:9" s="2" customFormat="1" ht="11.25" customHeight="1" x14ac:dyDescent="0.25">
      <c r="A4" s="6"/>
      <c r="B4" s="6"/>
      <c r="C4" s="6"/>
      <c r="D4" s="7"/>
      <c r="E4" s="7"/>
      <c r="F4" s="6"/>
      <c r="G4" s="8"/>
    </row>
    <row r="5" spans="1:9" s="3" customFormat="1" x14ac:dyDescent="0.25">
      <c r="A5" s="26" t="s">
        <v>2</v>
      </c>
      <c r="B5" s="26"/>
      <c r="C5" s="26" t="s">
        <v>67</v>
      </c>
      <c r="D5" s="26"/>
      <c r="E5" s="26"/>
      <c r="F5" s="26"/>
      <c r="G5" s="26"/>
      <c r="H5" s="26"/>
      <c r="I5" s="26"/>
    </row>
    <row r="6" spans="1:9" s="3" customFormat="1" ht="26" customHeight="1" x14ac:dyDescent="0.25">
      <c r="A6" s="26" t="s">
        <v>3</v>
      </c>
      <c r="B6" s="26"/>
      <c r="C6" s="26" t="s">
        <v>4</v>
      </c>
      <c r="D6" s="26"/>
      <c r="E6" s="26"/>
      <c r="F6" s="9" t="s">
        <v>5</v>
      </c>
      <c r="G6" s="26" t="s">
        <v>65</v>
      </c>
      <c r="H6" s="26"/>
      <c r="I6" s="26"/>
    </row>
    <row r="7" spans="1:9" s="3" customFormat="1" x14ac:dyDescent="0.25">
      <c r="A7" s="26" t="s">
        <v>6</v>
      </c>
      <c r="B7" s="26"/>
      <c r="C7" s="26"/>
      <c r="D7" s="26"/>
      <c r="E7" s="26"/>
      <c r="F7" s="9" t="s">
        <v>7</v>
      </c>
      <c r="G7" s="26">
        <v>18811795145</v>
      </c>
      <c r="H7" s="26"/>
      <c r="I7" s="26"/>
    </row>
    <row r="8" spans="1:9" s="3" customFormat="1" x14ac:dyDescent="0.25">
      <c r="A8" s="26" t="s">
        <v>8</v>
      </c>
      <c r="B8" s="26"/>
      <c r="C8" s="9"/>
      <c r="D8" s="10" t="s">
        <v>9</v>
      </c>
      <c r="E8" s="9" t="s">
        <v>10</v>
      </c>
      <c r="F8" s="9" t="s">
        <v>11</v>
      </c>
      <c r="G8" s="9" t="s">
        <v>12</v>
      </c>
      <c r="H8" s="9" t="s">
        <v>13</v>
      </c>
      <c r="I8" s="10" t="s">
        <v>14</v>
      </c>
    </row>
    <row r="9" spans="1:9" s="3" customFormat="1" ht="32.25" customHeight="1" x14ac:dyDescent="0.25">
      <c r="A9" s="26" t="s">
        <v>15</v>
      </c>
      <c r="B9" s="26"/>
      <c r="C9" s="11" t="s">
        <v>16</v>
      </c>
      <c r="D9" s="10">
        <f>SUM(D10:D11)</f>
        <v>0</v>
      </c>
      <c r="E9" s="10">
        <f t="shared" ref="E9:F9" si="0">SUM(E10:E11)</f>
        <v>248</v>
      </c>
      <c r="F9" s="10">
        <f t="shared" si="0"/>
        <v>98.6</v>
      </c>
      <c r="G9" s="9">
        <v>10</v>
      </c>
      <c r="H9" s="12">
        <f>F9/E9</f>
        <v>0.39758064516129032</v>
      </c>
      <c r="I9" s="13">
        <f>G9*H9</f>
        <v>3.975806451612903</v>
      </c>
    </row>
    <row r="10" spans="1:9" s="3" customFormat="1" ht="13.5" customHeight="1" x14ac:dyDescent="0.25">
      <c r="A10" s="27"/>
      <c r="B10" s="27"/>
      <c r="C10" s="11" t="s">
        <v>17</v>
      </c>
      <c r="D10" s="10"/>
      <c r="E10" s="14">
        <v>248</v>
      </c>
      <c r="F10" s="15">
        <v>98.6</v>
      </c>
      <c r="G10" s="9" t="s">
        <v>18</v>
      </c>
      <c r="H10" s="10"/>
      <c r="I10" s="10" t="s">
        <v>18</v>
      </c>
    </row>
    <row r="11" spans="1:9" s="3" customFormat="1" ht="13.5" customHeight="1" x14ac:dyDescent="0.25">
      <c r="A11" s="27"/>
      <c r="B11" s="27"/>
      <c r="C11" s="11" t="s">
        <v>19</v>
      </c>
      <c r="D11" s="10"/>
      <c r="E11" s="10"/>
      <c r="F11" s="10"/>
      <c r="G11" s="9" t="s">
        <v>18</v>
      </c>
      <c r="H11" s="10"/>
      <c r="I11" s="10" t="s">
        <v>18</v>
      </c>
    </row>
    <row r="12" spans="1:9" s="3" customFormat="1" x14ac:dyDescent="0.25">
      <c r="A12" s="27"/>
      <c r="B12" s="27"/>
      <c r="C12" s="11" t="s">
        <v>20</v>
      </c>
      <c r="D12" s="10"/>
      <c r="E12" s="10"/>
      <c r="F12" s="9"/>
      <c r="G12" s="9" t="s">
        <v>18</v>
      </c>
      <c r="H12" s="10"/>
      <c r="I12" s="10" t="s">
        <v>18</v>
      </c>
    </row>
    <row r="13" spans="1:9" s="3" customFormat="1" ht="18" customHeight="1" x14ac:dyDescent="0.25">
      <c r="A13" s="26" t="s">
        <v>21</v>
      </c>
      <c r="B13" s="26" t="s">
        <v>22</v>
      </c>
      <c r="C13" s="26"/>
      <c r="D13" s="26"/>
      <c r="E13" s="26"/>
      <c r="F13" s="26" t="s">
        <v>23</v>
      </c>
      <c r="G13" s="26"/>
      <c r="H13" s="26"/>
      <c r="I13" s="26"/>
    </row>
    <row r="14" spans="1:9" s="3" customFormat="1" ht="69.5" customHeight="1" x14ac:dyDescent="0.25">
      <c r="A14" s="26"/>
      <c r="B14" s="28" t="s">
        <v>24</v>
      </c>
      <c r="C14" s="29"/>
      <c r="D14" s="29"/>
      <c r="E14" s="30"/>
      <c r="F14" s="28" t="s">
        <v>25</v>
      </c>
      <c r="G14" s="29"/>
      <c r="H14" s="29"/>
      <c r="I14" s="30"/>
    </row>
    <row r="15" spans="1:9" s="3" customFormat="1" ht="34.5" customHeight="1" x14ac:dyDescent="0.25">
      <c r="A15" s="26" t="s">
        <v>26</v>
      </c>
      <c r="B15" s="10" t="s">
        <v>27</v>
      </c>
      <c r="C15" s="10" t="s">
        <v>28</v>
      </c>
      <c r="D15" s="9" t="s">
        <v>29</v>
      </c>
      <c r="E15" s="10" t="s">
        <v>30</v>
      </c>
      <c r="F15" s="10" t="s">
        <v>31</v>
      </c>
      <c r="G15" s="9" t="s">
        <v>12</v>
      </c>
      <c r="H15" s="9" t="s">
        <v>14</v>
      </c>
      <c r="I15" s="10" t="s">
        <v>32</v>
      </c>
    </row>
    <row r="16" spans="1:9" s="3" customFormat="1" ht="66" customHeight="1" x14ac:dyDescent="0.25">
      <c r="A16" s="26"/>
      <c r="B16" s="26" t="s">
        <v>33</v>
      </c>
      <c r="C16" s="26" t="s">
        <v>34</v>
      </c>
      <c r="D16" s="9" t="s">
        <v>35</v>
      </c>
      <c r="E16" s="9" t="s">
        <v>36</v>
      </c>
      <c r="F16" s="9" t="s">
        <v>37</v>
      </c>
      <c r="G16" s="9">
        <v>5</v>
      </c>
      <c r="H16" s="9">
        <v>5</v>
      </c>
      <c r="I16" s="10"/>
    </row>
    <row r="17" spans="1:9" s="3" customFormat="1" ht="47" customHeight="1" x14ac:dyDescent="0.25">
      <c r="A17" s="26"/>
      <c r="B17" s="26"/>
      <c r="C17" s="26"/>
      <c r="D17" s="9" t="s">
        <v>38</v>
      </c>
      <c r="E17" s="9" t="s">
        <v>39</v>
      </c>
      <c r="F17" s="9" t="s">
        <v>40</v>
      </c>
      <c r="G17" s="9">
        <v>5</v>
      </c>
      <c r="H17" s="9">
        <v>5</v>
      </c>
      <c r="I17" s="10"/>
    </row>
    <row r="18" spans="1:9" s="3" customFormat="1" ht="44.5" customHeight="1" x14ac:dyDescent="0.25">
      <c r="A18" s="26"/>
      <c r="B18" s="26"/>
      <c r="C18" s="26"/>
      <c r="D18" s="9" t="s">
        <v>41</v>
      </c>
      <c r="E18" s="9" t="s">
        <v>36</v>
      </c>
      <c r="F18" s="9" t="s">
        <v>42</v>
      </c>
      <c r="G18" s="9">
        <v>5</v>
      </c>
      <c r="H18" s="9">
        <v>5</v>
      </c>
      <c r="I18" s="10"/>
    </row>
    <row r="19" spans="1:9" s="3" customFormat="1" ht="30" customHeight="1" x14ac:dyDescent="0.25">
      <c r="A19" s="26"/>
      <c r="B19" s="26"/>
      <c r="C19" s="10" t="s">
        <v>43</v>
      </c>
      <c r="D19" s="16" t="s">
        <v>44</v>
      </c>
      <c r="E19" s="17" t="s">
        <v>45</v>
      </c>
      <c r="F19" s="10" t="s">
        <v>46</v>
      </c>
      <c r="G19" s="14">
        <v>13</v>
      </c>
      <c r="H19" s="14">
        <v>13</v>
      </c>
      <c r="I19" s="10"/>
    </row>
    <row r="20" spans="1:9" s="3" customFormat="1" ht="207" customHeight="1" x14ac:dyDescent="0.25">
      <c r="A20" s="26"/>
      <c r="B20" s="26"/>
      <c r="C20" s="26" t="s">
        <v>47</v>
      </c>
      <c r="D20" s="18" t="s">
        <v>48</v>
      </c>
      <c r="E20" s="19" t="s">
        <v>49</v>
      </c>
      <c r="F20" s="10" t="s">
        <v>50</v>
      </c>
      <c r="G20" s="14">
        <v>6</v>
      </c>
      <c r="H20" s="14">
        <v>6</v>
      </c>
      <c r="I20" s="10"/>
    </row>
    <row r="21" spans="1:9" s="3" customFormat="1" ht="144.5" customHeight="1" x14ac:dyDescent="0.25">
      <c r="A21" s="26"/>
      <c r="B21" s="26"/>
      <c r="C21" s="26"/>
      <c r="D21" s="18" t="s">
        <v>51</v>
      </c>
      <c r="E21" s="18" t="s">
        <v>52</v>
      </c>
      <c r="F21" s="18" t="s">
        <v>70</v>
      </c>
      <c r="G21" s="18">
        <v>6</v>
      </c>
      <c r="H21" s="18">
        <v>6</v>
      </c>
      <c r="I21" s="19" t="s">
        <v>64</v>
      </c>
    </row>
    <row r="22" spans="1:9" s="3" customFormat="1" ht="30" customHeight="1" x14ac:dyDescent="0.25">
      <c r="A22" s="26"/>
      <c r="B22" s="26"/>
      <c r="C22" s="20" t="s">
        <v>53</v>
      </c>
      <c r="D22" s="21" t="s">
        <v>54</v>
      </c>
      <c r="E22" s="18" t="s">
        <v>55</v>
      </c>
      <c r="F22" s="10" t="s">
        <v>68</v>
      </c>
      <c r="G22" s="14">
        <v>10</v>
      </c>
      <c r="H22" s="14">
        <v>10</v>
      </c>
      <c r="I22" s="10"/>
    </row>
    <row r="23" spans="1:9" s="3" customFormat="1" ht="30" customHeight="1" x14ac:dyDescent="0.25">
      <c r="A23" s="26"/>
      <c r="B23" s="26" t="s">
        <v>56</v>
      </c>
      <c r="C23" s="10" t="s">
        <v>57</v>
      </c>
      <c r="D23" s="21" t="s">
        <v>58</v>
      </c>
      <c r="E23" s="18" t="s">
        <v>59</v>
      </c>
      <c r="F23" s="10" t="s">
        <v>59</v>
      </c>
      <c r="G23" s="14">
        <v>10</v>
      </c>
      <c r="H23" s="14">
        <v>10</v>
      </c>
      <c r="I23" s="10"/>
    </row>
    <row r="24" spans="1:9" s="3" customFormat="1" ht="176.5" customHeight="1" x14ac:dyDescent="0.25">
      <c r="A24" s="26"/>
      <c r="B24" s="26"/>
      <c r="C24" s="10" t="s">
        <v>60</v>
      </c>
      <c r="D24" s="18" t="s">
        <v>61</v>
      </c>
      <c r="E24" s="18" t="s">
        <v>66</v>
      </c>
      <c r="F24" s="18" t="s">
        <v>62</v>
      </c>
      <c r="G24" s="18">
        <v>30</v>
      </c>
      <c r="H24" s="18">
        <v>25</v>
      </c>
      <c r="I24" s="18" t="s">
        <v>69</v>
      </c>
    </row>
    <row r="25" spans="1:9" s="3" customFormat="1" ht="30" customHeight="1" x14ac:dyDescent="0.25">
      <c r="A25" s="26" t="s">
        <v>63</v>
      </c>
      <c r="B25" s="26"/>
      <c r="C25" s="26"/>
      <c r="D25" s="26"/>
      <c r="E25" s="26"/>
      <c r="F25" s="26"/>
      <c r="G25" s="14"/>
      <c r="H25" s="22">
        <f>SUM(H16:H24)+I9</f>
        <v>88.975806451612897</v>
      </c>
      <c r="I25" s="10"/>
    </row>
  </sheetData>
  <mergeCells count="27">
    <mergeCell ref="B13:E13"/>
    <mergeCell ref="F13:I13"/>
    <mergeCell ref="B14:E14"/>
    <mergeCell ref="F14:I14"/>
    <mergeCell ref="A25:F25"/>
    <mergeCell ref="A13:A14"/>
    <mergeCell ref="A15:A24"/>
    <mergeCell ref="B16:B22"/>
    <mergeCell ref="B23:B24"/>
    <mergeCell ref="C16:C18"/>
    <mergeCell ref="C20:C21"/>
    <mergeCell ref="A8:B8"/>
    <mergeCell ref="A9:B9"/>
    <mergeCell ref="A10:B10"/>
    <mergeCell ref="A11:B11"/>
    <mergeCell ref="A12:B12"/>
    <mergeCell ref="A6:B6"/>
    <mergeCell ref="C6:E6"/>
    <mergeCell ref="G6:I6"/>
    <mergeCell ref="A7:B7"/>
    <mergeCell ref="C7:E7"/>
    <mergeCell ref="G7:I7"/>
    <mergeCell ref="A1:G1"/>
    <mergeCell ref="A2:I2"/>
    <mergeCell ref="A3:I3"/>
    <mergeCell ref="A5:B5"/>
    <mergeCell ref="C5:I5"/>
  </mergeCells>
  <phoneticPr fontId="13" type="noConversion"/>
  <pageMargins left="0.7" right="0.7" top="0.75" bottom="0.75" header="0.3" footer="0.3"/>
  <pageSetup paperSize="9" scale="8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2024-04-16T00:19:00Z</cp:lastPrinted>
  <dcterms:created xsi:type="dcterms:W3CDTF">2018-03-28T22:56:00Z</dcterms:created>
  <dcterms:modified xsi:type="dcterms:W3CDTF">2024-05-17T06:33:13Z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ies>
</file>