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20" windowHeight="1102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7" i="44" l="1"/>
  <c r="I9" i="44"/>
  <c r="H9" i="44"/>
</calcChain>
</file>

<file path=xl/sharedStrings.xml><?xml version="1.0" encoding="utf-8"?>
<sst xmlns="http://schemas.openxmlformats.org/spreadsheetml/2006/main" count="83" uniqueCount="71">
  <si>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</si>
  <si>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</si>
  <si>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</si>
  <si>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</si>
  <si>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</si>
  <si>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</si>
  <si>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发展计划处</t>
  </si>
  <si>
    <t>项目负责人</t>
  </si>
  <si>
    <t>穆方舟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</si>
  <si>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</si>
  <si>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</si>
  <si>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</si>
  <si>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</si>
  <si>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</si>
  <si>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</si>
  <si>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</si>
  <si>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</si>
  <si>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</si>
  <si>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</si>
  <si>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</si>
  <si>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</si>
  <si>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</si>
  <si>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</si>
  <si>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</si>
  <si>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</si>
  <si>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</si>
  <si>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1）形成交通基础设施灾损项目库，为应急抢通抢修和灾后恢复重建提供科学依据。2）编制完成灾损评估报告。分析路基工程、路面工程、排水工程、桥涵工程、交安工程五大板块的灾损特征及成因，统计分析水毁交通基础设施情况及水毁估算金额，提出后续工作建议。</t>
  </si>
  <si>
    <t xml:space="preserve">实际完成情况：（1）已完成建立交通基础设施灾损项目库。（2）已完成灾损评估报告。 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</si>
  <si>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</si>
  <si>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</si>
  <si>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</si>
  <si>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</si>
  <si>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</si>
  <si>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</si>
  <si>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</si>
  <si>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</si>
  <si>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</si>
  <si>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团队参与人数</t>
  </si>
  <si>
    <t>≥150人</t>
  </si>
  <si>
    <t>159人</t>
  </si>
  <si>
    <t>咨询服务天数</t>
  </si>
  <si>
    <t>≥10天</t>
  </si>
  <si>
    <t>拟定、修订项目文件数量</t>
  </si>
  <si>
    <t>质量指标
（13分）</t>
  </si>
  <si>
    <t>质量标准</t>
  </si>
  <si>
    <t>符合《北京市交通委员会关于特大自然灾害道路桥梁恢复重建工作方案》的要求。及各类咨询文件相关要求</t>
  </si>
  <si>
    <t>有些路段中断交通，使得设计人员无法进场调查，导致灾损报告与实际情况有偏差。改进措施：抢修道路通车后，补充未调查路段资料</t>
  </si>
  <si>
    <t>时效指标
（12分）</t>
  </si>
  <si>
    <t>项目实施进度</t>
  </si>
  <si>
    <t>合同签订时间：2023年8月，项目完成时间：2023年12月</t>
  </si>
  <si>
    <t>合同签订时间2023年8月，项目完成时间2023年12月</t>
  </si>
  <si>
    <t>由于断路原因，有些抢通道路未能及时恢复，导致部分路段数据收集延迟。改进措施：抢通道路恢复后，第一时间补充未调查路段数据。</t>
  </si>
  <si>
    <t>成本指标
（10分）</t>
  </si>
  <si>
    <t>项目预算控制数</t>
  </si>
  <si>
    <t>不高于189万元</t>
  </si>
  <si>
    <t>143.8万元</t>
  </si>
  <si>
    <t>效益指标（40分）</t>
  </si>
  <si>
    <t>经济、社会、生态、可持续影响效益指标（40分）</t>
  </si>
  <si>
    <t>水毁损失估算金额</t>
  </si>
  <si>
    <t>水毁损失估算金额准确</t>
  </si>
  <si>
    <t>支撑依据不充分</t>
  </si>
  <si>
    <t>灾损情况调查</t>
  </si>
  <si>
    <t>道路灾损情况调查详细，特征分析精准</t>
  </si>
  <si>
    <t>定性指标，效益无法准确衡量</t>
  </si>
  <si>
    <t>可持续影响</t>
  </si>
  <si>
    <t>后续工作建议合理</t>
  </si>
  <si>
    <t>总分</t>
  </si>
  <si>
    <t>北京市“23.7”暴雨交通基础设施灾损评估报告</t>
    <phoneticPr fontId="13" type="noConversion"/>
  </si>
  <si>
    <t>30天</t>
    <phoneticPr fontId="13" type="noConversion"/>
  </si>
  <si>
    <t>≥1个/套</t>
    <phoneticPr fontId="13" type="noConversion"/>
  </si>
  <si>
    <r>
      <t>8个</t>
    </r>
    <r>
      <rPr>
        <sz val="11"/>
        <color theme="1"/>
        <rFont val="宋体"/>
        <family val="3"/>
        <charset val="134"/>
        <scheme val="minor"/>
      </rPr>
      <t>/</t>
    </r>
    <r>
      <rPr>
        <sz val="11"/>
        <color theme="1"/>
        <rFont val="宋体"/>
        <charset val="134"/>
        <scheme val="minor"/>
      </rPr>
      <t>套</t>
    </r>
    <phoneticPr fontId="1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</si>
</sst>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4" x14ac:knownFonts="1">
    <font>
      <sz val="11"/>
      <color theme="1"/>
      <name val="宋体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2"/>
      <color theme="1"/>
      <name val="宋体"/>
      <family val="3"/>
      <charset val="134"/>
      <scheme val="minor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/>
    <xf numFmtId="0" fontId="12" fillId="0" borderId="0"/>
    <xf numFmtId="0" fontId="8" fillId="0" borderId="0"/>
    <xf numFmtId="0" fontId="12" fillId="0" borderId="0"/>
    <xf numFmtId="0" fontId="8" fillId="0" borderId="0">
      <alignment vertical="center"/>
    </xf>
    <xf numFmtId="0" fontId="9" fillId="0" borderId="0"/>
    <xf numFmtId="0" fontId="10" fillId="0" borderId="0"/>
    <xf numFmtId="43" fontId="8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10" fontId="5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78" fontId="0" fillId="0" borderId="2" xfId="0" applyNumberFormat="1" applyFont="1" applyBorder="1" applyAlignment="1">
      <alignment horizontal="center" vertical="center" wrapText="1"/>
    </xf>
    <xf numFmtId="178" fontId="5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topLeftCell="A13" workbookViewId="0">
      <selection activeCell="F17" sqref="F17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3.26953125" style="4" customWidth="1"/>
    <col min="5" max="5" width="18.90625" style="4" customWidth="1"/>
    <col min="6" max="6" width="19.08984375" customWidth="1"/>
    <col min="7" max="7" width="8.453125" style="5" customWidth="1"/>
    <col min="8" max="8" width="11.08984375" customWidth="1"/>
    <col min="9" max="9" width="19.7265625" customWidth="1"/>
  </cols>
  <sheetData>
    <row r="1" spans="1:9" ht="21" x14ac:dyDescent="0.25">
      <c r="A1" s="21"/>
      <c r="B1" s="21"/>
      <c r="C1" s="21"/>
      <c r="D1" s="21"/>
      <c r="E1" s="21"/>
      <c r="F1" s="21"/>
      <c r="G1" s="21"/>
    </row>
    <row r="2" spans="1:9" s="1" customFormat="1" ht="22.5" customHeight="1" x14ac:dyDescent="0.25">
      <c r="A2" s="22" t="s">
        <v>0</v>
      </c>
      <c r="B2" s="22"/>
      <c r="C2" s="22"/>
      <c r="D2" s="22"/>
      <c r="E2" s="22"/>
      <c r="F2" s="22"/>
      <c r="G2" s="22"/>
      <c r="H2" s="22"/>
      <c r="I2" s="22"/>
    </row>
    <row r="3" spans="1:9" s="2" customFormat="1" ht="18.75" customHeight="1" x14ac:dyDescent="0.25">
      <c r="A3" s="23" t="s">
        <v>1</v>
      </c>
      <c r="B3" s="23"/>
      <c r="C3" s="23"/>
      <c r="D3" s="23"/>
      <c r="E3" s="23"/>
      <c r="F3" s="23"/>
      <c r="G3" s="23"/>
      <c r="H3" s="23"/>
      <c r="I3" s="23"/>
    </row>
    <row r="4" spans="1:9" s="2" customFormat="1" ht="11.25" customHeight="1" x14ac:dyDescent="0.25">
      <c r="A4" s="6"/>
      <c r="B4" s="6"/>
      <c r="C4" s="6"/>
      <c r="D4" s="7"/>
      <c r="E4" s="7"/>
      <c r="F4" s="6"/>
      <c r="G4" s="8"/>
    </row>
    <row r="5" spans="1:9" s="3" customFormat="1" x14ac:dyDescent="0.25">
      <c r="A5" s="24" t="s">
        <v>2</v>
      </c>
      <c r="B5" s="24"/>
      <c r="C5" s="24" t="s">
        <v>67</v>
      </c>
      <c r="D5" s="24"/>
      <c r="E5" s="24"/>
      <c r="F5" s="24"/>
      <c r="G5" s="24"/>
      <c r="H5" s="24"/>
      <c r="I5" s="24"/>
    </row>
    <row r="6" spans="1:9" s="3" customFormat="1" x14ac:dyDescent="0.25">
      <c r="A6" s="24" t="s">
        <v>3</v>
      </c>
      <c r="B6" s="24"/>
      <c r="C6" s="24" t="s">
        <v>4</v>
      </c>
      <c r="D6" s="24"/>
      <c r="E6" s="24"/>
      <c r="F6" s="10" t="s">
        <v>5</v>
      </c>
      <c r="G6" s="24" t="s">
        <v>6</v>
      </c>
      <c r="H6" s="24"/>
      <c r="I6" s="24"/>
    </row>
    <row r="7" spans="1:9" s="3" customFormat="1" x14ac:dyDescent="0.25">
      <c r="A7" s="24" t="s">
        <v>7</v>
      </c>
      <c r="B7" s="24"/>
      <c r="C7" s="24" t="s">
        <v>8</v>
      </c>
      <c r="D7" s="24"/>
      <c r="E7" s="24"/>
      <c r="F7" s="10" t="s">
        <v>9</v>
      </c>
      <c r="G7" s="24">
        <v>13811926523</v>
      </c>
      <c r="H7" s="24"/>
      <c r="I7" s="24"/>
    </row>
    <row r="8" spans="1:9" s="3" customFormat="1" x14ac:dyDescent="0.25">
      <c r="A8" s="24" t="s">
        <v>10</v>
      </c>
      <c r="B8" s="24"/>
      <c r="C8" s="10"/>
      <c r="D8" s="9" t="s">
        <v>11</v>
      </c>
      <c r="E8" s="10" t="s">
        <v>12</v>
      </c>
      <c r="F8" s="10" t="s">
        <v>13</v>
      </c>
      <c r="G8" s="10" t="s">
        <v>14</v>
      </c>
      <c r="H8" s="10" t="s">
        <v>15</v>
      </c>
      <c r="I8" s="9" t="s">
        <v>16</v>
      </c>
    </row>
    <row r="9" spans="1:9" s="3" customFormat="1" ht="32.25" customHeight="1" x14ac:dyDescent="0.25">
      <c r="A9" s="24" t="s">
        <v>17</v>
      </c>
      <c r="B9" s="24"/>
      <c r="C9" s="11" t="s">
        <v>18</v>
      </c>
      <c r="D9" s="9"/>
      <c r="E9" s="9">
        <v>189</v>
      </c>
      <c r="F9" s="10">
        <v>143.80000000000001</v>
      </c>
      <c r="G9" s="10">
        <v>10</v>
      </c>
      <c r="H9" s="12">
        <f>+F9/E9</f>
        <v>0.76084656084656099</v>
      </c>
      <c r="I9" s="20">
        <f>G9*H9</f>
        <v>7.6084656084656102</v>
      </c>
    </row>
    <row r="10" spans="1:9" s="3" customFormat="1" ht="13.5" customHeight="1" x14ac:dyDescent="0.25">
      <c r="A10" s="25"/>
      <c r="B10" s="25"/>
      <c r="C10" s="11" t="s">
        <v>19</v>
      </c>
      <c r="D10" s="9"/>
      <c r="E10" s="9">
        <v>189</v>
      </c>
      <c r="F10" s="10">
        <v>143.80000000000001</v>
      </c>
      <c r="G10" s="10" t="s">
        <v>20</v>
      </c>
      <c r="H10" s="9"/>
      <c r="I10" s="9" t="s">
        <v>20</v>
      </c>
    </row>
    <row r="11" spans="1:9" s="3" customFormat="1" ht="13.5" customHeight="1" x14ac:dyDescent="0.25">
      <c r="A11" s="25"/>
      <c r="B11" s="25"/>
      <c r="C11" s="11" t="s">
        <v>21</v>
      </c>
      <c r="D11" s="9"/>
      <c r="E11" s="9"/>
      <c r="F11" s="10"/>
      <c r="G11" s="10" t="s">
        <v>20</v>
      </c>
      <c r="H11" s="9"/>
      <c r="I11" s="9" t="s">
        <v>20</v>
      </c>
    </row>
    <row r="12" spans="1:9" s="3" customFormat="1" x14ac:dyDescent="0.25">
      <c r="A12" s="25"/>
      <c r="B12" s="25"/>
      <c r="C12" s="11" t="s">
        <v>22</v>
      </c>
      <c r="D12" s="9"/>
      <c r="E12" s="9"/>
      <c r="F12" s="10"/>
      <c r="G12" s="10" t="s">
        <v>20</v>
      </c>
      <c r="H12" s="9"/>
      <c r="I12" s="9" t="s">
        <v>20</v>
      </c>
    </row>
    <row r="13" spans="1:9" s="3" customFormat="1" ht="18" customHeight="1" x14ac:dyDescent="0.25">
      <c r="A13" s="24" t="s">
        <v>23</v>
      </c>
      <c r="B13" s="24" t="s">
        <v>24</v>
      </c>
      <c r="C13" s="24"/>
      <c r="D13" s="24"/>
      <c r="E13" s="24"/>
      <c r="F13" s="24" t="s">
        <v>25</v>
      </c>
      <c r="G13" s="24"/>
      <c r="H13" s="24"/>
      <c r="I13" s="24"/>
    </row>
    <row r="14" spans="1:9" s="3" customFormat="1" ht="77.5" customHeight="1" x14ac:dyDescent="0.25">
      <c r="A14" s="24"/>
      <c r="B14" s="26" t="s">
        <v>26</v>
      </c>
      <c r="C14" s="27"/>
      <c r="D14" s="27"/>
      <c r="E14" s="28"/>
      <c r="F14" s="26" t="s">
        <v>27</v>
      </c>
      <c r="G14" s="27"/>
      <c r="H14" s="27"/>
      <c r="I14" s="28"/>
    </row>
    <row r="15" spans="1:9" s="3" customFormat="1" ht="34.5" customHeight="1" x14ac:dyDescent="0.25">
      <c r="A15" s="24" t="s">
        <v>28</v>
      </c>
      <c r="B15" s="9" t="s">
        <v>29</v>
      </c>
      <c r="C15" s="9" t="s">
        <v>30</v>
      </c>
      <c r="D15" s="10" t="s">
        <v>31</v>
      </c>
      <c r="E15" s="9" t="s">
        <v>32</v>
      </c>
      <c r="F15" s="9" t="s">
        <v>33</v>
      </c>
      <c r="G15" s="10" t="s">
        <v>14</v>
      </c>
      <c r="H15" s="10" t="s">
        <v>16</v>
      </c>
      <c r="I15" s="9" t="s">
        <v>34</v>
      </c>
    </row>
    <row r="16" spans="1:9" s="3" customFormat="1" ht="30" customHeight="1" x14ac:dyDescent="0.25">
      <c r="A16" s="24"/>
      <c r="B16" s="24" t="s">
        <v>35</v>
      </c>
      <c r="C16" s="24" t="s">
        <v>36</v>
      </c>
      <c r="D16" s="14" t="s">
        <v>37</v>
      </c>
      <c r="E16" s="9" t="s">
        <v>38</v>
      </c>
      <c r="F16" s="9" t="s">
        <v>39</v>
      </c>
      <c r="G16" s="9">
        <v>5</v>
      </c>
      <c r="H16" s="9">
        <v>5</v>
      </c>
      <c r="I16" s="9"/>
    </row>
    <row r="17" spans="1:9" s="3" customFormat="1" ht="30" customHeight="1" x14ac:dyDescent="0.25">
      <c r="A17" s="24"/>
      <c r="B17" s="24"/>
      <c r="C17" s="24"/>
      <c r="D17" s="13" t="s">
        <v>40</v>
      </c>
      <c r="E17" s="15" t="s">
        <v>41</v>
      </c>
      <c r="F17" s="35" t="s">
        <v>68</v>
      </c>
      <c r="G17" s="15">
        <v>5</v>
      </c>
      <c r="H17" s="15">
        <v>5</v>
      </c>
      <c r="I17" s="9"/>
    </row>
    <row r="18" spans="1:9" s="3" customFormat="1" ht="30" customHeight="1" x14ac:dyDescent="0.25">
      <c r="A18" s="24"/>
      <c r="B18" s="24"/>
      <c r="C18" s="24"/>
      <c r="D18" s="13" t="s">
        <v>42</v>
      </c>
      <c r="E18" s="36" t="s">
        <v>69</v>
      </c>
      <c r="F18" s="35" t="s">
        <v>70</v>
      </c>
      <c r="G18" s="15">
        <v>5</v>
      </c>
      <c r="H18" s="15">
        <v>5</v>
      </c>
      <c r="I18" s="9"/>
    </row>
    <row r="19" spans="1:9" s="3" customFormat="1" ht="96" customHeight="1" x14ac:dyDescent="0.25">
      <c r="A19" s="24"/>
      <c r="B19" s="24"/>
      <c r="C19" s="9" t="s">
        <v>43</v>
      </c>
      <c r="D19" s="16" t="s">
        <v>44</v>
      </c>
      <c r="E19" s="16" t="s">
        <v>45</v>
      </c>
      <c r="F19" s="16" t="s">
        <v>45</v>
      </c>
      <c r="G19" s="16">
        <v>13</v>
      </c>
      <c r="H19" s="16">
        <v>12</v>
      </c>
      <c r="I19" s="16" t="s">
        <v>46</v>
      </c>
    </row>
    <row r="20" spans="1:9" s="3" customFormat="1" ht="98.5" customHeight="1" x14ac:dyDescent="0.25">
      <c r="A20" s="24"/>
      <c r="B20" s="24"/>
      <c r="C20" s="9" t="s">
        <v>47</v>
      </c>
      <c r="D20" s="16" t="s">
        <v>48</v>
      </c>
      <c r="E20" s="16" t="s">
        <v>49</v>
      </c>
      <c r="F20" s="34" t="s">
        <v>50</v>
      </c>
      <c r="G20" s="16">
        <v>12</v>
      </c>
      <c r="H20" s="16">
        <v>11.5</v>
      </c>
      <c r="I20" s="16" t="s">
        <v>51</v>
      </c>
    </row>
    <row r="21" spans="1:9" s="3" customFormat="1" ht="30" customHeight="1" x14ac:dyDescent="0.25">
      <c r="A21" s="24"/>
      <c r="B21" s="24"/>
      <c r="C21" s="29" t="s">
        <v>52</v>
      </c>
      <c r="D21" s="29" t="s">
        <v>53</v>
      </c>
      <c r="E21" s="29" t="s">
        <v>54</v>
      </c>
      <c r="F21" s="29" t="s">
        <v>55</v>
      </c>
      <c r="G21" s="29">
        <v>10</v>
      </c>
      <c r="H21" s="29">
        <v>10</v>
      </c>
      <c r="I21" s="29"/>
    </row>
    <row r="22" spans="1:9" s="3" customFormat="1" ht="30" customHeight="1" x14ac:dyDescent="0.25">
      <c r="A22" s="24"/>
      <c r="B22" s="24"/>
      <c r="C22" s="30"/>
      <c r="D22" s="32"/>
      <c r="E22" s="32"/>
      <c r="F22" s="32"/>
      <c r="G22" s="32">
        <v>3</v>
      </c>
      <c r="H22" s="32"/>
      <c r="I22" s="32"/>
    </row>
    <row r="23" spans="1:9" s="3" customFormat="1" ht="30" customHeight="1" x14ac:dyDescent="0.25">
      <c r="A23" s="24"/>
      <c r="B23" s="24"/>
      <c r="C23" s="31"/>
      <c r="D23" s="33"/>
      <c r="E23" s="33"/>
      <c r="F23" s="33"/>
      <c r="G23" s="33">
        <v>4</v>
      </c>
      <c r="H23" s="33"/>
      <c r="I23" s="33"/>
    </row>
    <row r="24" spans="1:9" s="3" customFormat="1" ht="30" customHeight="1" x14ac:dyDescent="0.25">
      <c r="A24" s="24"/>
      <c r="B24" s="24" t="s">
        <v>56</v>
      </c>
      <c r="C24" s="24" t="s">
        <v>57</v>
      </c>
      <c r="D24" s="17" t="s">
        <v>58</v>
      </c>
      <c r="E24" s="9" t="s">
        <v>59</v>
      </c>
      <c r="F24" s="9" t="s">
        <v>59</v>
      </c>
      <c r="G24" s="18">
        <v>14</v>
      </c>
      <c r="H24" s="18">
        <v>12</v>
      </c>
      <c r="I24" s="9" t="s">
        <v>60</v>
      </c>
    </row>
    <row r="25" spans="1:9" s="3" customFormat="1" ht="30" customHeight="1" x14ac:dyDescent="0.25">
      <c r="A25" s="24"/>
      <c r="B25" s="24"/>
      <c r="C25" s="24"/>
      <c r="D25" s="17" t="s">
        <v>61</v>
      </c>
      <c r="E25" s="9" t="s">
        <v>62</v>
      </c>
      <c r="F25" s="9" t="s">
        <v>62</v>
      </c>
      <c r="G25" s="18">
        <v>13</v>
      </c>
      <c r="H25" s="18">
        <v>12</v>
      </c>
      <c r="I25" s="9" t="s">
        <v>63</v>
      </c>
    </row>
    <row r="26" spans="1:9" s="3" customFormat="1" ht="30" customHeight="1" x14ac:dyDescent="0.25">
      <c r="A26" s="24"/>
      <c r="B26" s="24"/>
      <c r="C26" s="24"/>
      <c r="D26" s="17" t="s">
        <v>64</v>
      </c>
      <c r="E26" s="9" t="s">
        <v>65</v>
      </c>
      <c r="F26" s="9" t="s">
        <v>65</v>
      </c>
      <c r="G26" s="18">
        <v>13</v>
      </c>
      <c r="H26" s="18">
        <v>11</v>
      </c>
      <c r="I26" s="9" t="s">
        <v>63</v>
      </c>
    </row>
    <row r="27" spans="1:9" s="3" customFormat="1" ht="30" customHeight="1" x14ac:dyDescent="0.25">
      <c r="A27" s="24" t="s">
        <v>66</v>
      </c>
      <c r="B27" s="24"/>
      <c r="C27" s="24"/>
      <c r="D27" s="24"/>
      <c r="E27" s="24"/>
      <c r="F27" s="24"/>
      <c r="G27" s="18"/>
      <c r="H27" s="19">
        <f>I9+SUM(H16:H26)</f>
        <v>91.108465608465607</v>
      </c>
      <c r="I27" s="9"/>
    </row>
  </sheetData>
  <mergeCells count="34">
    <mergeCell ref="H21:H23"/>
    <mergeCell ref="I21:I23"/>
    <mergeCell ref="B13:E13"/>
    <mergeCell ref="F13:I13"/>
    <mergeCell ref="B14:E14"/>
    <mergeCell ref="F14:I14"/>
    <mergeCell ref="A27:F27"/>
    <mergeCell ref="A13:A14"/>
    <mergeCell ref="A15:A26"/>
    <mergeCell ref="B16:B23"/>
    <mergeCell ref="B24:B26"/>
    <mergeCell ref="C16:C18"/>
    <mergeCell ref="C21:C23"/>
    <mergeCell ref="C24:C26"/>
    <mergeCell ref="D21:D23"/>
    <mergeCell ref="E21:E23"/>
    <mergeCell ref="F21:F23"/>
    <mergeCell ref="G21:G23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3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2024-05-13T08:30:55Z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89E68B4BA66048248ABAE44A5796C157_13</vt:lpwstr>
  </property>
</Properties>
</file>