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<sst xmlns="http://schemas.openxmlformats.org/spreadsheetml/2006/main" count="88" uniqueCount="73">
  <si>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</si>
  <si>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</si>
  <si>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</si>
  <si>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</si>
  <si>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</si>
  <si>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</si>
  <si>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</si>
  <si>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</si>
  <si>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</si>
  <si>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</si>
  <si>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</si>
  <si>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</si>
  <si>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</si>
  <si>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</si>
  <si>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</si>
  <si>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</si>
  <si>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</si>
  <si>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</si>
  <si>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</si>
  <si>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</si>
  <si>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</si>
  <si>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</si>
  <si>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</si>
  <si>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</si>
  <si>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</si>
  <si>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</si>
  <si>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</si>
  <si>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</si>
  <si>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</si>
  <si>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</si>
  <si>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</si>
  <si>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</si>
  <si>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</si>
  <si>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</si>
  <si>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</si>
  <si>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</si>
  <si>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</si>
  <si>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4" type="noConversion"/>
  </si>
  <si>
    <t>附件4</t>
    <phoneticPr fontId="11" type="noConversion"/>
  </si>
  <si>
    <t>北京市收费公路统计技术支持</t>
    <phoneticPr fontId="14" type="noConversion"/>
  </si>
  <si>
    <t>发展计划处</t>
    <phoneticPr fontId="14" type="noConversion"/>
  </si>
  <si>
    <t>徐婧芸</t>
    <phoneticPr fontId="14" type="noConversion"/>
  </si>
  <si>
    <t>对收费公路的建设、养护管理等基本情况进行统计调查和分析研究，贯彻落实收费公路信息公开要求，整理北京市收费公路年报数据，并进行解读，在与全国数据进行对比，各项标准进行核算分析后，结合高速公路管养等情况，形成北京市收费公路统计数据摘要分析研究报告</t>
    <phoneticPr fontId="14" type="noConversion"/>
  </si>
  <si>
    <t>顺利完成对收费公路的建设、养护管理等基本情况进行统计调查和分析研究工作，贯彻落实收费公路信息公开要求，整理北京市收费公路年报数据，并进行解读，在与全国数据进行对比，各项标准进行核算分析后，结合高速公路管养等情况，形成了北京市收费公路统计数据摘要分析研究报告</t>
    <phoneticPr fontId="14" type="noConversion"/>
  </si>
  <si>
    <t>20份</t>
  </si>
  <si>
    <t>项目预算控制数</t>
  </si>
  <si>
    <t>18.72174万元</t>
  </si>
  <si>
    <t>经济、社会、生态、可持续影响效益指标（40分）</t>
    <phoneticPr fontId="11" type="noConversion"/>
  </si>
  <si>
    <t>2022年北京市收费公路数据分析研究报告</t>
    <phoneticPr fontId="14" type="noConversion"/>
  </si>
  <si>
    <t>3份</t>
    <phoneticPr fontId="14" type="noConversion"/>
  </si>
  <si>
    <t>2022年收费公路统计摘要（资料汇编）</t>
    <phoneticPr fontId="14" type="noConversion"/>
  </si>
  <si>
    <t>2022年北京市收费公路统计公报及解读电子版</t>
  </si>
  <si>
    <t>1份</t>
    <phoneticPr fontId="14" type="noConversion"/>
  </si>
  <si>
    <t>0份</t>
    <phoneticPr fontId="14" type="noConversion"/>
  </si>
  <si>
    <t>验收标准</t>
  </si>
  <si>
    <t>数据统计标准</t>
  </si>
  <si>
    <t>专家评审验收</t>
  </si>
  <si>
    <t>符合《收费公路统计报表制度》等文件规定</t>
  </si>
  <si>
    <t>2021年北京市收费公路统计报表报送</t>
  </si>
  <si>
    <t>项目验收（专家评审验收）</t>
  </si>
  <si>
    <t>2021年北京市收费公路统计摘要（资料汇编）</t>
  </si>
  <si>
    <t>2021年北京市收费公路统计公报及解读</t>
  </si>
  <si>
    <t>2023年6月份完成</t>
  </si>
  <si>
    <t>2023年12月份完成</t>
  </si>
  <si>
    <t>2023年10月份完成</t>
  </si>
  <si>
    <t>2023年9月份完成</t>
  </si>
  <si>
    <t>可持续影响</t>
    <phoneticPr fontId="14" type="noConversion"/>
  </si>
  <si>
    <t>继续深入、全面的对北京市收费公路数据进行分析与解读，强化统计数据的决策支持，保证我市收费公路数据信息公开工作顺利开展，为交通决策、规划、计划、监督提供决策支持。</t>
    <phoneticPr fontId="14" type="noConversion"/>
  </si>
  <si>
    <t>继续深入、全面的对北京市收费公路数据进行分析与解读，强化统计数据的决策支持，保证我市收费公路数据信息公开工作顺利开展，为交通决策、规划、计划、监督提供决策支持。</t>
    <phoneticPr fontId="14" type="noConversion"/>
  </si>
  <si>
    <t>18.72174万元</t>
    <phoneticPr fontId="14" type="noConversion"/>
  </si>
  <si>
    <t>定性指标，效益无法准确衡量</t>
    <phoneticPr fontId="14" type="noConversion"/>
  </si>
  <si>
    <t>应交通部要求，2022年收费公路统计公报不予公开，故电子版无法提交。</t>
  </si>
  <si>
    <t>应交通部要求，2022年收费公路统计公报不予公开，无法邀请专家，有关内容已经过委内各处室会商，由甲方验收。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</si>
</sst>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6" workbookViewId="0">
      <selection activeCell="J18" sqref="J1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2.63281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20" t="s">
        <v>38</v>
      </c>
      <c r="B1" s="20"/>
      <c r="C1" s="20"/>
      <c r="D1" s="20"/>
      <c r="E1" s="20"/>
      <c r="F1" s="20"/>
      <c r="G1" s="20"/>
    </row>
    <row r="2" spans="1:9" s="1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>
      <c r="A3" s="22" t="s">
        <v>36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3" t="s">
        <v>1</v>
      </c>
      <c r="B5" s="23"/>
      <c r="C5" s="23" t="s">
        <v>39</v>
      </c>
      <c r="D5" s="23"/>
      <c r="E5" s="23"/>
      <c r="F5" s="23"/>
      <c r="G5" s="23"/>
      <c r="H5" s="23"/>
      <c r="I5" s="23"/>
    </row>
    <row r="6" spans="1:9" s="8" customFormat="1">
      <c r="A6" s="23" t="s">
        <v>12</v>
      </c>
      <c r="B6" s="23"/>
      <c r="C6" s="23" t="s">
        <v>37</v>
      </c>
      <c r="D6" s="23"/>
      <c r="E6" s="23"/>
      <c r="F6" s="11" t="s">
        <v>2</v>
      </c>
      <c r="G6" s="23" t="s">
        <v>40</v>
      </c>
      <c r="H6" s="23"/>
      <c r="I6" s="23"/>
    </row>
    <row r="7" spans="1:9" s="8" customFormat="1">
      <c r="A7" s="23" t="s">
        <v>13</v>
      </c>
      <c r="B7" s="23"/>
      <c r="C7" s="23" t="s">
        <v>41</v>
      </c>
      <c r="D7" s="23"/>
      <c r="E7" s="23"/>
      <c r="F7" s="11" t="s">
        <v>14</v>
      </c>
      <c r="G7" s="23">
        <v>55530816</v>
      </c>
      <c r="H7" s="23"/>
      <c r="I7" s="23"/>
    </row>
    <row r="8" spans="1:9" s="8" customFormat="1">
      <c r="A8" s="23" t="s">
        <v>15</v>
      </c>
      <c r="B8" s="23"/>
      <c r="C8" s="11"/>
      <c r="D8" s="16" t="s">
        <v>16</v>
      </c>
      <c r="E8" s="11" t="s">
        <v>17</v>
      </c>
      <c r="F8" s="11" t="s">
        <v>18</v>
      </c>
      <c r="G8" s="11" t="s">
        <v>9</v>
      </c>
      <c r="H8" s="11" t="s">
        <v>19</v>
      </c>
      <c r="I8" s="16" t="s">
        <v>3</v>
      </c>
    </row>
    <row r="9" spans="1:9" s="8" customFormat="1" ht="32.25" customHeight="1">
      <c r="A9" s="23" t="s">
        <v>20</v>
      </c>
      <c r="B9" s="23"/>
      <c r="C9" s="10" t="s">
        <v>21</v>
      </c>
      <c r="D9" s="16">
        <v>18.72174</v>
      </c>
      <c r="E9" s="16">
        <v>18.72174</v>
      </c>
      <c r="F9" s="11">
        <v>18.72174</v>
      </c>
      <c r="G9" s="11">
        <v>10</v>
      </c>
      <c r="H9" s="13">
        <f>+F9/E9</f>
        <v>1</v>
      </c>
      <c r="I9" s="9">
        <f>G9*H9</f>
        <v>10</v>
      </c>
    </row>
    <row r="10" spans="1:9" s="8" customFormat="1" ht="13.5" customHeight="1">
      <c r="A10" s="19"/>
      <c r="B10" s="19"/>
      <c r="C10" s="10" t="s">
        <v>22</v>
      </c>
      <c r="D10" s="16">
        <v>18.72174</v>
      </c>
      <c r="E10" s="12">
        <v>18.72174</v>
      </c>
      <c r="F10" s="11">
        <v>18.72174</v>
      </c>
      <c r="G10" s="11" t="s">
        <v>23</v>
      </c>
      <c r="H10" s="16"/>
      <c r="I10" s="16" t="s">
        <v>23</v>
      </c>
    </row>
    <row r="11" spans="1:9" s="8" customFormat="1" ht="13.5" customHeight="1">
      <c r="A11" s="19"/>
      <c r="B11" s="19"/>
      <c r="C11" s="10" t="s">
        <v>24</v>
      </c>
      <c r="D11" s="16"/>
      <c r="E11" s="16"/>
      <c r="F11" s="11"/>
      <c r="G11" s="11" t="s">
        <v>23</v>
      </c>
      <c r="H11" s="16"/>
      <c r="I11" s="16" t="s">
        <v>23</v>
      </c>
    </row>
    <row r="12" spans="1:9" s="8" customFormat="1">
      <c r="A12" s="19"/>
      <c r="B12" s="19"/>
      <c r="C12" s="10" t="s">
        <v>25</v>
      </c>
      <c r="D12" s="16"/>
      <c r="E12" s="16"/>
      <c r="F12" s="11"/>
      <c r="G12" s="11" t="s">
        <v>23</v>
      </c>
      <c r="H12" s="16"/>
      <c r="I12" s="16" t="s">
        <v>23</v>
      </c>
    </row>
    <row r="13" spans="1:9" s="8" customFormat="1" ht="18" customHeight="1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88.75" customHeight="1">
      <c r="A14" s="23"/>
      <c r="B14" s="24" t="s">
        <v>42</v>
      </c>
      <c r="C14" s="25"/>
      <c r="D14" s="25"/>
      <c r="E14" s="26"/>
      <c r="F14" s="24" t="s">
        <v>43</v>
      </c>
      <c r="G14" s="25"/>
      <c r="H14" s="25"/>
      <c r="I14" s="26"/>
    </row>
    <row r="15" spans="1:9" s="8" customFormat="1" ht="34.5" customHeight="1">
      <c r="A15" s="23" t="s">
        <v>5</v>
      </c>
      <c r="B15" s="16" t="s">
        <v>6</v>
      </c>
      <c r="C15" s="16" t="s">
        <v>7</v>
      </c>
      <c r="D15" s="11" t="s">
        <v>8</v>
      </c>
      <c r="E15" s="16" t="s">
        <v>28</v>
      </c>
      <c r="F15" s="16" t="s">
        <v>29</v>
      </c>
      <c r="G15" s="11" t="s">
        <v>9</v>
      </c>
      <c r="H15" s="11" t="s">
        <v>3</v>
      </c>
      <c r="I15" s="16" t="s">
        <v>11</v>
      </c>
    </row>
    <row r="16" spans="1:9" s="8" customFormat="1" ht="61.4" customHeight="1">
      <c r="A16" s="23"/>
      <c r="B16" s="23" t="s">
        <v>30</v>
      </c>
      <c r="C16" s="27" t="s">
        <v>32</v>
      </c>
      <c r="D16" s="17" t="s">
        <v>50</v>
      </c>
      <c r="E16" s="16" t="s">
        <v>44</v>
      </c>
      <c r="F16" s="16" t="s">
        <v>44</v>
      </c>
      <c r="G16" s="12">
        <v>6</v>
      </c>
      <c r="H16" s="12">
        <v>6</v>
      </c>
      <c r="I16" s="16"/>
    </row>
    <row r="17" spans="1:9" s="8" customFormat="1" ht="61.4" customHeight="1">
      <c r="A17" s="23"/>
      <c r="B17" s="23"/>
      <c r="C17" s="28"/>
      <c r="D17" s="17" t="s">
        <v>48</v>
      </c>
      <c r="E17" s="16" t="s">
        <v>49</v>
      </c>
      <c r="F17" s="16" t="s">
        <v>49</v>
      </c>
      <c r="G17" s="12">
        <v>6</v>
      </c>
      <c r="H17" s="12">
        <v>6</v>
      </c>
      <c r="I17" s="16"/>
    </row>
    <row r="18" spans="1:9" s="8" customFormat="1" ht="67.5">
      <c r="A18" s="23"/>
      <c r="B18" s="23"/>
      <c r="C18" s="29"/>
      <c r="D18" s="17" t="s">
        <v>51</v>
      </c>
      <c r="E18" s="16" t="s">
        <v>52</v>
      </c>
      <c r="F18" s="16" t="s">
        <v>53</v>
      </c>
      <c r="G18" s="12">
        <v>3</v>
      </c>
      <c r="H18" s="12">
        <v>0</v>
      </c>
      <c r="I18" s="16" t="s">
        <v>71</v>
      </c>
    </row>
    <row r="19" spans="1:9" s="8" customFormat="1" ht="94.5">
      <c r="A19" s="23"/>
      <c r="B19" s="23"/>
      <c r="C19" s="23" t="s">
        <v>33</v>
      </c>
      <c r="D19" s="17" t="s">
        <v>54</v>
      </c>
      <c r="E19" s="16" t="s">
        <v>56</v>
      </c>
      <c r="F19" s="16" t="s">
        <v>56</v>
      </c>
      <c r="G19" s="12">
        <v>6</v>
      </c>
      <c r="H19" s="12">
        <v>5</v>
      </c>
      <c r="I19" s="16" t="s">
        <v>72</v>
      </c>
    </row>
    <row r="20" spans="1:9" s="8" customFormat="1" ht="54">
      <c r="A20" s="23"/>
      <c r="B20" s="23"/>
      <c r="C20" s="23"/>
      <c r="D20" s="17" t="s">
        <v>55</v>
      </c>
      <c r="E20" s="16" t="s">
        <v>57</v>
      </c>
      <c r="F20" s="16" t="s">
        <v>57</v>
      </c>
      <c r="G20" s="12">
        <v>7</v>
      </c>
      <c r="H20" s="12">
        <v>7</v>
      </c>
      <c r="I20" s="16"/>
    </row>
    <row r="21" spans="1:9" s="8" customFormat="1" ht="54">
      <c r="A21" s="23"/>
      <c r="B21" s="23"/>
      <c r="C21" s="27" t="s">
        <v>34</v>
      </c>
      <c r="D21" s="17" t="s">
        <v>58</v>
      </c>
      <c r="E21" s="16" t="s">
        <v>62</v>
      </c>
      <c r="F21" s="16" t="s">
        <v>62</v>
      </c>
      <c r="G21" s="12">
        <v>3</v>
      </c>
      <c r="H21" s="12">
        <v>3</v>
      </c>
      <c r="I21" s="16"/>
    </row>
    <row r="22" spans="1:9" s="8" customFormat="1" ht="40.5">
      <c r="A22" s="23"/>
      <c r="B22" s="23"/>
      <c r="C22" s="28"/>
      <c r="D22" s="17" t="s">
        <v>59</v>
      </c>
      <c r="E22" s="16" t="s">
        <v>63</v>
      </c>
      <c r="F22" s="16" t="s">
        <v>63</v>
      </c>
      <c r="G22" s="12">
        <v>3</v>
      </c>
      <c r="H22" s="12">
        <v>3</v>
      </c>
      <c r="I22" s="16"/>
    </row>
    <row r="23" spans="1:9" s="8" customFormat="1" ht="67.5">
      <c r="A23" s="23"/>
      <c r="B23" s="23"/>
      <c r="C23" s="28"/>
      <c r="D23" s="17" t="s">
        <v>60</v>
      </c>
      <c r="E23" s="16" t="s">
        <v>64</v>
      </c>
      <c r="F23" s="16" t="s">
        <v>64</v>
      </c>
      <c r="G23" s="12">
        <v>3</v>
      </c>
      <c r="H23" s="12">
        <v>3</v>
      </c>
      <c r="I23" s="16"/>
    </row>
    <row r="24" spans="1:9" s="8" customFormat="1" ht="54">
      <c r="A24" s="23"/>
      <c r="B24" s="23"/>
      <c r="C24" s="29"/>
      <c r="D24" s="17" t="s">
        <v>61</v>
      </c>
      <c r="E24" s="16" t="s">
        <v>65</v>
      </c>
      <c r="F24" s="16" t="s">
        <v>65</v>
      </c>
      <c r="G24" s="12">
        <v>3</v>
      </c>
      <c r="H24" s="12">
        <v>3</v>
      </c>
      <c r="I24" s="16"/>
    </row>
    <row r="25" spans="1:9" s="8" customFormat="1" ht="30" customHeight="1">
      <c r="A25" s="23"/>
      <c r="B25" s="23"/>
      <c r="C25" s="18" t="s">
        <v>35</v>
      </c>
      <c r="D25" s="17" t="s">
        <v>45</v>
      </c>
      <c r="E25" s="16" t="s">
        <v>69</v>
      </c>
      <c r="F25" s="16" t="s">
        <v>46</v>
      </c>
      <c r="G25" s="12">
        <v>10</v>
      </c>
      <c r="H25" s="12">
        <v>10</v>
      </c>
      <c r="I25" s="16"/>
    </row>
    <row r="26" spans="1:9" s="8" customFormat="1" ht="189">
      <c r="A26" s="23"/>
      <c r="B26" s="16" t="s">
        <v>31</v>
      </c>
      <c r="C26" s="16" t="s">
        <v>47</v>
      </c>
      <c r="D26" s="17" t="s">
        <v>66</v>
      </c>
      <c r="E26" s="16" t="s">
        <v>67</v>
      </c>
      <c r="F26" s="16" t="s">
        <v>68</v>
      </c>
      <c r="G26" s="12">
        <v>40</v>
      </c>
      <c r="H26" s="12">
        <v>35</v>
      </c>
      <c r="I26" s="16" t="s">
        <v>70</v>
      </c>
    </row>
    <row r="27" spans="1:9" s="8" customFormat="1" ht="30" customHeight="1">
      <c r="A27" s="23" t="s">
        <v>10</v>
      </c>
      <c r="B27" s="23"/>
      <c r="C27" s="23"/>
      <c r="D27" s="23"/>
      <c r="E27" s="23"/>
      <c r="F27" s="23"/>
      <c r="G27" s="12"/>
      <c r="H27" s="15">
        <f>I9+SUM(H16:H26)</f>
        <v>91</v>
      </c>
      <c r="I27" s="14"/>
    </row>
  </sheetData>
  <mergeCells count="27">
    <mergeCell ref="C21:C24"/>
    <mergeCell ref="A27:F27"/>
    <mergeCell ref="A15:A26"/>
    <mergeCell ref="B16:B25"/>
    <mergeCell ref="C19:C20"/>
    <mergeCell ref="C16:C18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8:B8"/>
    <mergeCell ref="A9:B9"/>
    <mergeCell ref="A6:B6"/>
    <mergeCell ref="C6:E6"/>
    <mergeCell ref="G6:I6"/>
    <mergeCell ref="A7:B7"/>
    <mergeCell ref="C7:E7"/>
    <mergeCell ref="G7:I7"/>
  </mergeCells>
  <phoneticPr fontId="14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2024-05-09T09:26:48Z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