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80" yWindow="350" windowWidth="15510" windowHeight="9730" tabRatio="927"/>
  </bookViews>
  <sheets>
    <sheet name="绩效自评表" sheetId="44" r:id="rId1"/>
  </sheets>
  <calcPr calcId="144525"/>
</workbook>
</file>

<file path=xl/calcChain.xml><?xml version="1.0" encoding="utf-8"?>
<calcChain xmlns="http://schemas.openxmlformats.org/spreadsheetml/2006/main">
  <c r="E10" i="44" l="1"/>
  <c r="E9" i="44"/>
  <c r="D10" i="44"/>
  <c r="D9" i="44"/>
  <c r="H9" i="44" l="1"/>
  <c r="I9" i="44" l="1"/>
  <c r="H25" i="44" s="1"/>
</calcChain>
</file>

<file path=xl/sharedStrings.xml><?xml version="1.0" encoding="utf-8"?>
<sst xmlns="http://schemas.openxmlformats.org/spreadsheetml/2006/main" count="80" uniqueCount="66">
  <si>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</si>
  <si>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</si>
  <si>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</si>
  <si>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</si>
  <si>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</si>
  <si>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</si>
  <si>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</si>
  <si>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</si>
  <si>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</si>
  <si>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</si>
  <si>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</si>
  <si>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</si>
  <si>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</si>
  <si>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</si>
  <si>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</si>
  <si>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</si>
  <si>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</si>
  <si>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</si>
  <si>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</si>
  <si>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</si>
  <si>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</si>
  <si>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</si>
  <si>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</si>
  <si>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</si>
  <si>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</si>
  <si>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</si>
  <si>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</si>
  <si>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</si>
  <si>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</si>
  <si>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</si>
  <si>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</si>
  <si>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</si>
  <si>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</si>
  <si>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</si>
  <si>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</si>
  <si>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</si>
  <si>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</si>
  <si>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填报说明</t>
    <phoneticPr fontId="12" type="noConversion"/>
  </si>
  <si>
    <t>服务对象满意度指标（10分）</t>
    <phoneticPr fontId="11" type="noConversion"/>
  </si>
  <si>
    <t>经济、社会、生态、可持续影响效益指标（30分）</t>
    <phoneticPr fontId="12" type="noConversion"/>
  </si>
  <si>
    <t>2.年初预算数填写2023年年初预算批复数，全年预算数填写追加调整后预算数，全年执行数填写截至2023年12月31日的实际执行数（2023年追加项目填写截至2024年4月的实际执行数。）</t>
    <phoneticPr fontId="12" type="noConversion"/>
  </si>
  <si>
    <t>4.如项目完成情况未达绩效目标，需在“偏差原因分析”中说明偏离目标、不能完成目标的原因及拟采取的措施。</t>
    <phoneticPr fontId="12" type="noConversion"/>
  </si>
  <si>
    <t>6.如批复的绩效目标不涉及满意度指标，则经济、社会、生态、可持续影响效益指标效益指标共计40分。</t>
    <phoneticPr fontId="12" type="noConversion"/>
  </si>
  <si>
    <t>1.表中有公式设置的位置将自动生成结果，无须填列。</t>
    <phoneticPr fontId="12" type="noConversion"/>
  </si>
  <si>
    <t xml:space="preserve">3.年度总体目标涉及的“预期目标”、“三级指标”、“年度指标值”需与财政批复的绩效目标保持一致。三级指标行数请根据批复的绩效目标自行增减。
“实际完成值”应根据项目执行情况如实填写。
</t>
    <phoneticPr fontId="12" type="noConversion"/>
  </si>
  <si>
    <t xml:space="preserve">5.分值设定及填报要求：
①预算执行情况及二级指标分值固定，不能增减；三级指标分值需平均分配，不能整除的按照334比例分配。
②定量指标得分根据完成比例乘以指标分值得出。
③定性指标得分根据指标完成情况分为：达成预期指标、基本达成预期指标且效果较好、部分达成预期指标且具有一定效果、未达成预期指标且效果较差四档，分别按照该指标对应分值区间100-90%(含90%)、90-75%(含75%)、75-60%（含60%）、60-0%合理确定分值。
</t>
    <phoneticPr fontId="12" type="noConversion"/>
  </si>
  <si>
    <t>北京市交通委员会</t>
    <phoneticPr fontId="12" type="noConversion"/>
  </si>
  <si>
    <t>课题成果使用主体满意度</t>
  </si>
  <si>
    <t>课题管理主体满意度</t>
  </si>
  <si>
    <t>研究成果采纳率</t>
  </si>
  <si>
    <t>研究成果引用率</t>
  </si>
  <si>
    <t>课题研究总成本</t>
  </si>
  <si>
    <t>课题研究分项成本</t>
  </si>
  <si>
    <t>课题数量</t>
  </si>
  <si>
    <t>≥1个</t>
  </si>
  <si>
    <t>课题评审合格率</t>
  </si>
  <si>
    <t>≥100%</t>
  </si>
  <si>
    <t>课题按时结题率</t>
  </si>
  <si>
    <t>≥50%</t>
  </si>
  <si>
    <t>≥90%</t>
  </si>
  <si>
    <t>≤584782.181818182元</t>
    <phoneticPr fontId="12" type="noConversion"/>
  </si>
  <si>
    <t>技术服务的内容包含四部分：
（1）货运需求发展形势分析
（2）运输结构调整重点货类潜力规模分析
（3）运输结构调整指标核算及目标完成情况跟踪
（4）矿建材料激励政策潜在效益及风险分析
课题研究的成果包括三部分:
（1）《运输结构调整月度数据快报》11篇
（2）《运输结构调整工作年度监测报告》1篇
（3）项目结题报告1篇
研究实施效果：
根据全市货运行业发展趋势锁定或更新运输结构调整重点货类并充分利用潜力空间，为本市运输结构调整2023年总体工作目标与矿建材料重点货品“公转铁”运输成本差额激励政策延续性实施方案提供数据决策支持，围绕运输结构调整和激励政策开展监测、评估工作，分析政策潜在效益和风险，并提出策略建议和相应解决方案，以保障相关任务指标的完成。</t>
    <phoneticPr fontId="12" type="noConversion"/>
  </si>
  <si>
    <t>北京市运输结构调整运行监测及矿建材料“公转铁”运输成本差额激励政策效果评估服务</t>
    <phoneticPr fontId="12" type="noConversion"/>
  </si>
  <si>
    <t>580000元</t>
    <phoneticPr fontId="12" type="noConversion"/>
  </si>
  <si>
    <t>1个</t>
    <phoneticPr fontId="12" type="noConversion"/>
  </si>
  <si>
    <t>支撑依据不充分</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</si>
</sst>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6">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b/>
      <sz val="11"/>
      <name val="宋体"/>
      <family val="3"/>
      <charset val="134"/>
      <scheme val="minor"/>
    </font>
    <font>
      <sz val="11"/>
      <name val="宋体"/>
      <family val="3"/>
      <charset val="134"/>
      <scheme val="minor"/>
    </font>
    <font>
      <sz val="11"/>
      <color indexed="8"/>
      <name val="宋体"/>
      <family val="3"/>
      <charset val="134"/>
      <scheme val="minor"/>
    </font>
  </fonts>
  <fills count="3">
    <fill>
      <patternFill patternType="none"/>
    </fill>
    <fill>
      <patternFill patternType="gray125"/>
    </fill>
    <fill>
      <patternFill patternType="solid">
        <fgColor theme="6" tint="0.59999389629810485"/>
        <bgColor indexed="64"/>
      </patternFill>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43">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8" fillId="0" borderId="5" xfId="0" applyFont="1" applyBorder="1" applyAlignment="1">
      <alignment vertical="center" wrapText="1"/>
    </xf>
    <xf numFmtId="0" fontId="14" fillId="2" borderId="5" xfId="0" applyFont="1" applyFill="1" applyBorder="1" applyAlignment="1">
      <alignment vertical="center" wrapText="1"/>
    </xf>
    <xf numFmtId="0" fontId="13" fillId="2" borderId="5" xfId="0" applyFont="1" applyFill="1" applyBorder="1" applyAlignment="1">
      <alignment horizontal="center" vertical="center"/>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4" fillId="2" borderId="6" xfId="0" applyFont="1" applyFill="1" applyBorder="1" applyAlignment="1">
      <alignment vertical="center" wrapText="1"/>
    </xf>
    <xf numFmtId="0" fontId="14" fillId="2" borderId="7" xfId="0" applyFont="1" applyFill="1" applyBorder="1" applyAlignment="1">
      <alignment vertical="center" wrapText="1"/>
    </xf>
    <xf numFmtId="0" fontId="14" fillId="2" borderId="8" xfId="0" applyFont="1" applyFill="1" applyBorder="1" applyAlignment="1">
      <alignment vertical="center" wrapText="1"/>
    </xf>
    <xf numFmtId="0" fontId="14" fillId="2" borderId="6" xfId="0" applyFont="1" applyFill="1" applyBorder="1" applyAlignment="1">
      <alignment horizontal="left" vertical="center" wrapText="1"/>
    </xf>
    <xf numFmtId="0" fontId="14" fillId="2" borderId="8" xfId="0" applyFont="1" applyFill="1" applyBorder="1" applyAlignment="1">
      <alignment horizontal="left" vertical="center" wrapText="1"/>
    </xf>
    <xf numFmtId="0" fontId="14" fillId="2" borderId="7" xfId="0" applyFont="1" applyFill="1" applyBorder="1" applyAlignment="1">
      <alignment horizontal="left" vertical="center" wrapText="1"/>
    </xf>
    <xf numFmtId="0" fontId="8" fillId="0" borderId="5" xfId="0" applyFont="1" applyBorder="1" applyAlignment="1">
      <alignment vertical="center" wrapText="1"/>
    </xf>
    <xf numFmtId="0" fontId="15" fillId="0" borderId="5"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5" xfId="0" applyFont="1" applyBorder="1" applyAlignment="1">
      <alignment vertical="center" wrapText="1"/>
    </xf>
    <xf numFmtId="0" fontId="14" fillId="0" borderId="2" xfId="0" applyFont="1" applyBorder="1" applyAlignment="1">
      <alignment horizontal="center" vertical="center" wrapText="1"/>
    </xf>
    <xf numFmtId="10" fontId="15" fillId="0" borderId="5" xfId="0" applyNumberFormat="1" applyFont="1" applyBorder="1" applyAlignment="1">
      <alignment horizontal="center" vertical="center" wrapText="1"/>
    </xf>
    <xf numFmtId="176" fontId="15" fillId="0" borderId="5" xfId="0" applyNumberFormat="1" applyFont="1" applyBorder="1" applyAlignment="1">
      <alignment horizontal="center" vertical="center" wrapText="1"/>
    </xf>
    <xf numFmtId="0" fontId="14" fillId="0" borderId="5" xfId="0" applyFont="1" applyBorder="1" applyAlignment="1">
      <alignment horizontal="center" vertical="center" wrapText="1"/>
    </xf>
    <xf numFmtId="0" fontId="15" fillId="0" borderId="2" xfId="0" applyFont="1" applyBorder="1" applyAlignment="1">
      <alignment vertical="center" wrapText="1"/>
    </xf>
    <xf numFmtId="0" fontId="15" fillId="0" borderId="4" xfId="0" applyFont="1" applyBorder="1" applyAlignment="1">
      <alignment horizontal="center" vertical="center" wrapText="1"/>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5" fillId="0" borderId="6" xfId="0" applyFont="1" applyBorder="1" applyAlignment="1">
      <alignment horizontal="center" vertical="center" wrapText="1"/>
    </xf>
    <xf numFmtId="0" fontId="15" fillId="0" borderId="3" xfId="0" applyFont="1" applyBorder="1" applyAlignment="1">
      <alignment horizontal="center" vertical="center" wrapText="1"/>
    </xf>
    <xf numFmtId="9" fontId="15" fillId="0" borderId="5" xfId="0" applyNumberFormat="1" applyFont="1" applyBorder="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9" fontId="14" fillId="0" borderId="5" xfId="0" applyNumberFormat="1" applyFont="1" applyBorder="1" applyAlignment="1">
      <alignment horizontal="center" vertical="center" wrapText="1"/>
    </xf>
    <xf numFmtId="0" fontId="15" fillId="0" borderId="8" xfId="0" applyFont="1" applyBorder="1" applyAlignment="1">
      <alignment horizontal="center" vertical="center" wrapText="1"/>
    </xf>
    <xf numFmtId="176" fontId="8" fillId="0" borderId="5" xfId="0" applyNumberFormat="1"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tabSelected="1" zoomScale="80" zoomScaleNormal="80" workbookViewId="0">
      <selection activeCell="N8" sqref="N8"/>
    </sheetView>
  </sheetViews>
  <sheetFormatPr defaultColWidth="9" defaultRowHeight="14"/>
  <cols>
    <col min="1" max="1" width="8.90625" customWidth="1"/>
    <col min="2" max="2" width="8.81640625" customWidth="1"/>
    <col min="3" max="3" width="18.6328125" customWidth="1"/>
    <col min="4" max="4" width="17.453125" style="3" customWidth="1"/>
    <col min="5" max="5" width="21.453125" style="3" customWidth="1"/>
    <col min="6" max="6" width="13.26953125" customWidth="1"/>
    <col min="7" max="7" width="9.90625" style="4" customWidth="1"/>
    <col min="8" max="8" width="11.453125" customWidth="1"/>
    <col min="9" max="9" width="13.81640625" customWidth="1"/>
    <col min="10" max="10" width="71.6328125" hidden="1" customWidth="1"/>
  </cols>
  <sheetData>
    <row r="1" spans="1:10" ht="21">
      <c r="A1" s="12"/>
      <c r="B1" s="12"/>
      <c r="C1" s="12"/>
      <c r="D1" s="12"/>
      <c r="E1" s="12"/>
      <c r="F1" s="12"/>
      <c r="G1" s="12"/>
    </row>
    <row r="2" spans="1:10" s="1" customFormat="1" ht="22.5" customHeight="1">
      <c r="A2" s="13" t="s">
        <v>0</v>
      </c>
      <c r="B2" s="13"/>
      <c r="C2" s="13"/>
      <c r="D2" s="13"/>
      <c r="E2" s="13"/>
      <c r="F2" s="13"/>
      <c r="G2" s="13"/>
      <c r="H2" s="13"/>
      <c r="I2" s="13"/>
    </row>
    <row r="3" spans="1:10" s="2" customFormat="1" ht="18.75" customHeight="1">
      <c r="A3" s="14" t="s">
        <v>36</v>
      </c>
      <c r="B3" s="14"/>
      <c r="C3" s="14"/>
      <c r="D3" s="14"/>
      <c r="E3" s="14"/>
      <c r="F3" s="14"/>
      <c r="G3" s="14"/>
      <c r="H3" s="14"/>
      <c r="I3" s="14"/>
    </row>
    <row r="4" spans="1:10" s="2" customFormat="1" ht="11.25" customHeight="1">
      <c r="A4" s="6"/>
      <c r="B4" s="6"/>
      <c r="C4" s="6"/>
      <c r="D4" s="5"/>
      <c r="E4" s="5"/>
      <c r="F4" s="6"/>
      <c r="G4" s="7"/>
    </row>
    <row r="5" spans="1:10" s="8" customFormat="1">
      <c r="A5" s="22" t="s">
        <v>1</v>
      </c>
      <c r="B5" s="22"/>
      <c r="C5" s="22" t="s">
        <v>62</v>
      </c>
      <c r="D5" s="22"/>
      <c r="E5" s="22"/>
      <c r="F5" s="22"/>
      <c r="G5" s="22"/>
      <c r="H5" s="22"/>
      <c r="I5" s="22"/>
      <c r="J5" s="11" t="s">
        <v>37</v>
      </c>
    </row>
    <row r="6" spans="1:10" s="8" customFormat="1">
      <c r="A6" s="22" t="s">
        <v>12</v>
      </c>
      <c r="B6" s="22"/>
      <c r="C6" s="22" t="s">
        <v>46</v>
      </c>
      <c r="D6" s="22"/>
      <c r="E6" s="22"/>
      <c r="F6" s="23" t="s">
        <v>2</v>
      </c>
      <c r="G6" s="22"/>
      <c r="H6" s="22"/>
      <c r="I6" s="22"/>
      <c r="J6" s="15" t="s">
        <v>43</v>
      </c>
    </row>
    <row r="7" spans="1:10" s="8" customFormat="1">
      <c r="A7" s="22" t="s">
        <v>13</v>
      </c>
      <c r="B7" s="22"/>
      <c r="C7" s="22"/>
      <c r="D7" s="22"/>
      <c r="E7" s="22"/>
      <c r="F7" s="23" t="s">
        <v>14</v>
      </c>
      <c r="G7" s="22"/>
      <c r="H7" s="22"/>
      <c r="I7" s="22"/>
      <c r="J7" s="16"/>
    </row>
    <row r="8" spans="1:10" s="8" customFormat="1">
      <c r="A8" s="22" t="s">
        <v>15</v>
      </c>
      <c r="B8" s="22"/>
      <c r="C8" s="23"/>
      <c r="D8" s="24" t="s">
        <v>16</v>
      </c>
      <c r="E8" s="23" t="s">
        <v>17</v>
      </c>
      <c r="F8" s="23" t="s">
        <v>18</v>
      </c>
      <c r="G8" s="23" t="s">
        <v>9</v>
      </c>
      <c r="H8" s="23" t="s">
        <v>19</v>
      </c>
      <c r="I8" s="24" t="s">
        <v>3</v>
      </c>
      <c r="J8" s="17"/>
    </row>
    <row r="9" spans="1:10" s="8" customFormat="1" ht="32.25" customHeight="1">
      <c r="A9" s="22" t="s">
        <v>20</v>
      </c>
      <c r="B9" s="22"/>
      <c r="C9" s="25" t="s">
        <v>21</v>
      </c>
      <c r="D9" s="24">
        <f>584782.18*0.0001</f>
        <v>58.478218000000005</v>
      </c>
      <c r="E9" s="24">
        <f>584782.18*0.0001</f>
        <v>58.478218000000005</v>
      </c>
      <c r="F9" s="26">
        <v>58</v>
      </c>
      <c r="G9" s="23">
        <v>10</v>
      </c>
      <c r="H9" s="27">
        <f>F9/E9</f>
        <v>0.99182228842882991</v>
      </c>
      <c r="I9" s="28">
        <f>G9*H9</f>
        <v>9.9182228842882996</v>
      </c>
      <c r="J9" s="15" t="s">
        <v>40</v>
      </c>
    </row>
    <row r="10" spans="1:10" s="8" customFormat="1" ht="13.5" customHeight="1">
      <c r="A10" s="21"/>
      <c r="B10" s="21"/>
      <c r="C10" s="25" t="s">
        <v>22</v>
      </c>
      <c r="D10" s="24">
        <f>584782.18*0.0001</f>
        <v>58.478218000000005</v>
      </c>
      <c r="E10" s="24">
        <f>584782.18*0.0001</f>
        <v>58.478218000000005</v>
      </c>
      <c r="F10" s="29">
        <v>58</v>
      </c>
      <c r="G10" s="23" t="s">
        <v>23</v>
      </c>
      <c r="H10" s="24"/>
      <c r="I10" s="24" t="s">
        <v>23</v>
      </c>
      <c r="J10" s="16"/>
    </row>
    <row r="11" spans="1:10" s="8" customFormat="1" ht="13.5" customHeight="1">
      <c r="A11" s="21"/>
      <c r="B11" s="21"/>
      <c r="C11" s="30" t="s">
        <v>24</v>
      </c>
      <c r="D11" s="24"/>
      <c r="E11" s="31"/>
      <c r="F11" s="23"/>
      <c r="G11" s="23" t="s">
        <v>23</v>
      </c>
      <c r="H11" s="24"/>
      <c r="I11" s="24" t="s">
        <v>23</v>
      </c>
      <c r="J11" s="16"/>
    </row>
    <row r="12" spans="1:10" s="8" customFormat="1">
      <c r="A12" s="21"/>
      <c r="B12" s="21"/>
      <c r="C12" s="30" t="s">
        <v>25</v>
      </c>
      <c r="D12" s="24"/>
      <c r="E12" s="24"/>
      <c r="F12" s="23"/>
      <c r="G12" s="23" t="s">
        <v>23</v>
      </c>
      <c r="H12" s="24"/>
      <c r="I12" s="24" t="s">
        <v>23</v>
      </c>
      <c r="J12" s="17"/>
    </row>
    <row r="13" spans="1:10" s="8" customFormat="1" ht="18" customHeight="1">
      <c r="A13" s="22" t="s">
        <v>4</v>
      </c>
      <c r="B13" s="22" t="s">
        <v>26</v>
      </c>
      <c r="C13" s="22"/>
      <c r="D13" s="22"/>
      <c r="E13" s="22"/>
      <c r="F13" s="22" t="s">
        <v>27</v>
      </c>
      <c r="G13" s="22"/>
      <c r="H13" s="22"/>
      <c r="I13" s="22"/>
      <c r="J13" s="18" t="s">
        <v>44</v>
      </c>
    </row>
    <row r="14" spans="1:10" s="8" customFormat="1" ht="259.5" customHeight="1">
      <c r="A14" s="22"/>
      <c r="B14" s="32" t="s">
        <v>61</v>
      </c>
      <c r="C14" s="33"/>
      <c r="D14" s="33"/>
      <c r="E14" s="34"/>
      <c r="F14" s="32" t="s">
        <v>61</v>
      </c>
      <c r="G14" s="33"/>
      <c r="H14" s="33"/>
      <c r="I14" s="34"/>
      <c r="J14" s="19"/>
    </row>
    <row r="15" spans="1:10" s="8" customFormat="1" ht="34.5" customHeight="1">
      <c r="A15" s="22" t="s">
        <v>5</v>
      </c>
      <c r="B15" s="24" t="s">
        <v>6</v>
      </c>
      <c r="C15" s="24" t="s">
        <v>7</v>
      </c>
      <c r="D15" s="23" t="s">
        <v>8</v>
      </c>
      <c r="E15" s="24" t="s">
        <v>28</v>
      </c>
      <c r="F15" s="24" t="s">
        <v>29</v>
      </c>
      <c r="G15" s="23" t="s">
        <v>9</v>
      </c>
      <c r="H15" s="23" t="s">
        <v>3</v>
      </c>
      <c r="I15" s="24" t="s">
        <v>11</v>
      </c>
      <c r="J15" s="10" t="s">
        <v>41</v>
      </c>
    </row>
    <row r="16" spans="1:10" s="8" customFormat="1" ht="30" customHeight="1">
      <c r="A16" s="22"/>
      <c r="B16" s="22" t="s">
        <v>30</v>
      </c>
      <c r="C16" s="35" t="s">
        <v>32</v>
      </c>
      <c r="D16" s="36" t="s">
        <v>53</v>
      </c>
      <c r="E16" s="24" t="s">
        <v>54</v>
      </c>
      <c r="F16" s="24" t="s">
        <v>64</v>
      </c>
      <c r="G16" s="31">
        <v>15</v>
      </c>
      <c r="H16" s="31">
        <v>15</v>
      </c>
      <c r="I16" s="24"/>
      <c r="J16" s="18" t="s">
        <v>45</v>
      </c>
    </row>
    <row r="17" spans="1:10" s="8" customFormat="1" ht="30" customHeight="1">
      <c r="A17" s="22"/>
      <c r="B17" s="22"/>
      <c r="C17" s="35" t="s">
        <v>33</v>
      </c>
      <c r="D17" s="36" t="s">
        <v>55</v>
      </c>
      <c r="E17" s="24" t="s">
        <v>56</v>
      </c>
      <c r="F17" s="37">
        <v>1</v>
      </c>
      <c r="G17" s="31">
        <v>13</v>
      </c>
      <c r="H17" s="31">
        <v>13</v>
      </c>
      <c r="I17" s="24"/>
      <c r="J17" s="20"/>
    </row>
    <row r="18" spans="1:10" s="8" customFormat="1" ht="30" customHeight="1">
      <c r="A18" s="22"/>
      <c r="B18" s="22"/>
      <c r="C18" s="24" t="s">
        <v>34</v>
      </c>
      <c r="D18" s="36" t="s">
        <v>57</v>
      </c>
      <c r="E18" s="24" t="s">
        <v>56</v>
      </c>
      <c r="F18" s="37">
        <v>1</v>
      </c>
      <c r="G18" s="31">
        <v>12</v>
      </c>
      <c r="H18" s="31">
        <v>12</v>
      </c>
      <c r="I18" s="24"/>
      <c r="J18" s="20"/>
    </row>
    <row r="19" spans="1:10" s="8" customFormat="1" ht="30" customHeight="1">
      <c r="A19" s="22"/>
      <c r="B19" s="22"/>
      <c r="C19" s="38" t="s">
        <v>35</v>
      </c>
      <c r="D19" s="36" t="s">
        <v>52</v>
      </c>
      <c r="E19" s="24" t="s">
        <v>60</v>
      </c>
      <c r="F19" s="24" t="s">
        <v>63</v>
      </c>
      <c r="G19" s="31">
        <v>5</v>
      </c>
      <c r="H19" s="31">
        <v>5</v>
      </c>
      <c r="I19" s="24"/>
      <c r="J19" s="20"/>
    </row>
    <row r="20" spans="1:10" s="8" customFormat="1" ht="30" customHeight="1">
      <c r="A20" s="22"/>
      <c r="B20" s="22"/>
      <c r="C20" s="39"/>
      <c r="D20" s="36" t="s">
        <v>51</v>
      </c>
      <c r="E20" s="24" t="s">
        <v>60</v>
      </c>
      <c r="F20" s="24" t="s">
        <v>63</v>
      </c>
      <c r="G20" s="31">
        <v>5</v>
      </c>
      <c r="H20" s="31">
        <v>5</v>
      </c>
      <c r="I20" s="24"/>
      <c r="J20" s="20"/>
    </row>
    <row r="21" spans="1:10" s="8" customFormat="1" ht="53" customHeight="1">
      <c r="A21" s="22"/>
      <c r="B21" s="22" t="s">
        <v>31</v>
      </c>
      <c r="C21" s="38" t="s">
        <v>38</v>
      </c>
      <c r="D21" s="36" t="s">
        <v>48</v>
      </c>
      <c r="E21" s="24" t="s">
        <v>59</v>
      </c>
      <c r="F21" s="40">
        <v>0.9</v>
      </c>
      <c r="G21" s="31">
        <v>5</v>
      </c>
      <c r="H21" s="31">
        <v>5</v>
      </c>
      <c r="I21" s="24"/>
      <c r="J21" s="15" t="s">
        <v>42</v>
      </c>
    </row>
    <row r="22" spans="1:10" s="8" customFormat="1" ht="53" customHeight="1">
      <c r="A22" s="22"/>
      <c r="B22" s="22"/>
      <c r="C22" s="41"/>
      <c r="D22" s="36" t="s">
        <v>47</v>
      </c>
      <c r="E22" s="24" t="s">
        <v>59</v>
      </c>
      <c r="F22" s="40">
        <v>0.9</v>
      </c>
      <c r="G22" s="31">
        <v>5</v>
      </c>
      <c r="H22" s="31">
        <v>5</v>
      </c>
      <c r="I22" s="24"/>
      <c r="J22" s="16"/>
    </row>
    <row r="23" spans="1:10" s="8" customFormat="1" ht="30" customHeight="1">
      <c r="A23" s="22"/>
      <c r="B23" s="22"/>
      <c r="C23" s="22" t="s">
        <v>39</v>
      </c>
      <c r="D23" s="36" t="s">
        <v>50</v>
      </c>
      <c r="E23" s="24" t="s">
        <v>58</v>
      </c>
      <c r="F23" s="37">
        <v>1</v>
      </c>
      <c r="G23" s="31">
        <v>15</v>
      </c>
      <c r="H23" s="31">
        <v>12.5</v>
      </c>
      <c r="I23" s="24" t="s">
        <v>65</v>
      </c>
      <c r="J23" s="16"/>
    </row>
    <row r="24" spans="1:10" s="8" customFormat="1" ht="30" customHeight="1">
      <c r="A24" s="22"/>
      <c r="B24" s="22"/>
      <c r="C24" s="22"/>
      <c r="D24" s="36" t="s">
        <v>49</v>
      </c>
      <c r="E24" s="24" t="s">
        <v>58</v>
      </c>
      <c r="F24" s="37">
        <v>1</v>
      </c>
      <c r="G24" s="31">
        <v>15</v>
      </c>
      <c r="H24" s="31">
        <v>12.5</v>
      </c>
      <c r="I24" s="24" t="s">
        <v>65</v>
      </c>
      <c r="J24" s="16"/>
    </row>
    <row r="25" spans="1:10" s="8" customFormat="1" ht="30" customHeight="1">
      <c r="A25" s="22" t="s">
        <v>10</v>
      </c>
      <c r="B25" s="22"/>
      <c r="C25" s="22"/>
      <c r="D25" s="22"/>
      <c r="E25" s="22"/>
      <c r="F25" s="22"/>
      <c r="G25" s="31"/>
      <c r="H25" s="42">
        <f>I9+SUM(H16:H24)</f>
        <v>94.918222884288298</v>
      </c>
      <c r="I25" s="24"/>
      <c r="J25" s="9"/>
    </row>
  </sheetData>
  <mergeCells count="33">
    <mergeCell ref="J21:J24"/>
    <mergeCell ref="J6:J8"/>
    <mergeCell ref="J9:J12"/>
    <mergeCell ref="J13:J14"/>
    <mergeCell ref="J16:J20"/>
    <mergeCell ref="A25:F25"/>
    <mergeCell ref="A15:A24"/>
    <mergeCell ref="B16:B20"/>
    <mergeCell ref="C19:C20"/>
    <mergeCell ref="B21:B24"/>
    <mergeCell ref="C23:C24"/>
    <mergeCell ref="C21:C22"/>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2" type="noConversion"/>
  <pageMargins left="0.7" right="0.7" top="0.75" bottom="0.75" header="0.3" footer="0.3"/>
  <pageSetup paperSize="9" scale="6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2024-04-23T06:45:19Z</cp:lastPrinted>
  <dcterms:created xsi:type="dcterms:W3CDTF">2018-03-28T06:56:00Z</dcterms:created>
  <dcterms:modified xsi:type="dcterms:W3CDTF">2024-05-09T02:05:23Z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