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40" yWindow="35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<sst xmlns="http://schemas.openxmlformats.org/spreadsheetml/2006/main" count="68" uniqueCount="58">
  <si>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</si>
  <si>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</si>
  <si>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</si>
  <si>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</si>
  <si>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</si>
  <si>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</si>
  <si>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</si>
  <si>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</si>
  <si>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</si>
  <si>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</si>
  <si>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</si>
  <si>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</si>
  <si>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</si>
  <si>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</si>
  <si>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</si>
  <si>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</si>
  <si>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</si>
  <si>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</si>
  <si>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</si>
  <si>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</si>
  <si>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</si>
  <si>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</si>
  <si>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</si>
  <si>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</si>
  <si>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</si>
  <si>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</si>
  <si>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</si>
  <si>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</si>
  <si>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</si>
  <si>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</si>
  <si>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</si>
  <si>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</si>
  <si>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</si>
  <si>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</si>
  <si>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</si>
  <si>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</si>
  <si>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</si>
  <si>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</si>
  <si>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编纂《北京交通年鉴》</t>
    <phoneticPr fontId="12" type="noConversion"/>
  </si>
  <si>
    <t>完成《北京交通年鉴》的总体设计、稿件培训、稿件邀约、编辑、审校、排版设计、印刷、发放等工作</t>
    <phoneticPr fontId="12" type="noConversion"/>
  </si>
  <si>
    <t>全部完成《北京交通年鉴》的总体设计、稿件培训、稿件邀约、编辑、审校、排版设计、印刷、发放等工作</t>
    <phoneticPr fontId="12" type="noConversion"/>
  </si>
  <si>
    <t>编纂《北京交通年鉴2023》</t>
    <phoneticPr fontId="11" type="noConversion"/>
  </si>
  <si>
    <t>1本</t>
    <phoneticPr fontId="11" type="noConversion"/>
  </si>
  <si>
    <t>1本</t>
    <phoneticPr fontId="12" type="noConversion"/>
  </si>
  <si>
    <t>研究成果验收通过率</t>
    <phoneticPr fontId="12" type="noConversion"/>
  </si>
  <si>
    <t>项目预算控制数</t>
    <phoneticPr fontId="12" type="noConversion"/>
  </si>
  <si>
    <t>研究课题按时结题率</t>
    <phoneticPr fontId="12" type="noConversion"/>
  </si>
  <si>
    <t>2023.12.30前完成</t>
    <phoneticPr fontId="12" type="noConversion"/>
  </si>
  <si>
    <t>≤45.69838万元</t>
    <phoneticPr fontId="12" type="noConversion"/>
  </si>
  <si>
    <t>行业工具书</t>
  </si>
  <si>
    <t>为北京交通发展留存珍贵史料</t>
  </si>
  <si>
    <t>研究室</t>
    <phoneticPr fontId="12" type="noConversion"/>
  </si>
  <si>
    <t>≤50万元</t>
    <phoneticPr fontId="12" type="noConversion"/>
  </si>
  <si>
    <t>满意度</t>
  </si>
  <si>
    <t>≥95%</t>
    <phoneticPr fontId="12" type="noConversion"/>
  </si>
  <si>
    <t>社会效益指标（30分）</t>
    <phoneticPr fontId="11" type="noConversion"/>
  </si>
  <si>
    <t>服务对象满意度指标（10分）</t>
    <phoneticPr fontId="12" type="noConversion"/>
  </si>
  <si>
    <t>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</si>
</sst>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16" workbookViewId="0">
      <selection activeCell="H20" sqref="H20:H21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1.7265625" style="3" customWidth="1"/>
    <col min="6" max="6" width="12.6328125" customWidth="1"/>
    <col min="7" max="7" width="8.453125" style="4" customWidth="1"/>
    <col min="8" max="8" width="11.08984375" customWidth="1"/>
    <col min="9" max="9" width="13.6328125" customWidth="1"/>
  </cols>
  <sheetData>
    <row r="1" spans="1:9" ht="21" x14ac:dyDescent="0.25">
      <c r="A1" s="25"/>
      <c r="B1" s="25"/>
      <c r="C1" s="25"/>
      <c r="D1" s="25"/>
      <c r="E1" s="25"/>
      <c r="F1" s="25"/>
      <c r="G1" s="25"/>
    </row>
    <row r="2" spans="1:9" s="1" customFormat="1" ht="22.5" customHeight="1" x14ac:dyDescent="0.25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 x14ac:dyDescent="0.25">
      <c r="A3" s="27" t="s">
        <v>36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4" t="s">
        <v>1</v>
      </c>
      <c r="B5" s="24"/>
      <c r="C5" s="24" t="s">
        <v>38</v>
      </c>
      <c r="D5" s="24"/>
      <c r="E5" s="24"/>
      <c r="F5" s="24"/>
      <c r="G5" s="24"/>
      <c r="H5" s="24"/>
      <c r="I5" s="24"/>
    </row>
    <row r="6" spans="1:9" s="8" customFormat="1" x14ac:dyDescent="0.25">
      <c r="A6" s="24" t="s">
        <v>12</v>
      </c>
      <c r="B6" s="24"/>
      <c r="C6" s="24" t="s">
        <v>37</v>
      </c>
      <c r="D6" s="24"/>
      <c r="E6" s="24"/>
      <c r="F6" s="9" t="s">
        <v>2</v>
      </c>
      <c r="G6" s="24" t="s">
        <v>51</v>
      </c>
      <c r="H6" s="24"/>
      <c r="I6" s="24"/>
    </row>
    <row r="7" spans="1:9" s="8" customFormat="1" x14ac:dyDescent="0.25">
      <c r="A7" s="24" t="s">
        <v>13</v>
      </c>
      <c r="B7" s="24"/>
      <c r="C7" s="24"/>
      <c r="D7" s="24"/>
      <c r="E7" s="24"/>
      <c r="F7" s="9" t="s">
        <v>14</v>
      </c>
      <c r="G7" s="24"/>
      <c r="H7" s="24"/>
      <c r="I7" s="24"/>
    </row>
    <row r="8" spans="1:9" s="8" customFormat="1" x14ac:dyDescent="0.25">
      <c r="A8" s="24" t="s">
        <v>15</v>
      </c>
      <c r="B8" s="24"/>
      <c r="C8" s="9"/>
      <c r="D8" s="10" t="s">
        <v>16</v>
      </c>
      <c r="E8" s="9" t="s">
        <v>17</v>
      </c>
      <c r="F8" s="9" t="s">
        <v>18</v>
      </c>
      <c r="G8" s="9" t="s">
        <v>9</v>
      </c>
      <c r="H8" s="9" t="s">
        <v>19</v>
      </c>
      <c r="I8" s="10" t="s">
        <v>3</v>
      </c>
    </row>
    <row r="9" spans="1:9" s="8" customFormat="1" ht="32.25" customHeight="1" x14ac:dyDescent="0.25">
      <c r="A9" s="24" t="s">
        <v>20</v>
      </c>
      <c r="B9" s="24"/>
      <c r="C9" s="11" t="s">
        <v>21</v>
      </c>
      <c r="D9" s="10">
        <v>45.69838</v>
      </c>
      <c r="E9" s="10">
        <v>45.69838</v>
      </c>
      <c r="F9" s="9">
        <v>45.6</v>
      </c>
      <c r="G9" s="9">
        <v>10</v>
      </c>
      <c r="H9" s="12">
        <f>+F9/E9</f>
        <v>0.99784718845613352</v>
      </c>
      <c r="I9" s="13">
        <f>G9*H9</f>
        <v>9.9784718845613352</v>
      </c>
    </row>
    <row r="10" spans="1:9" s="8" customFormat="1" ht="13.5" customHeight="1" x14ac:dyDescent="0.25">
      <c r="A10" s="23"/>
      <c r="B10" s="23"/>
      <c r="C10" s="11" t="s">
        <v>22</v>
      </c>
      <c r="D10" s="10">
        <v>45.69838</v>
      </c>
      <c r="E10" s="10">
        <v>45.69838</v>
      </c>
      <c r="F10" s="9">
        <v>45.6</v>
      </c>
      <c r="G10" s="9" t="s">
        <v>23</v>
      </c>
      <c r="H10" s="10"/>
      <c r="I10" s="10" t="s">
        <v>23</v>
      </c>
    </row>
    <row r="11" spans="1:9" s="8" customFormat="1" ht="13.5" customHeight="1" x14ac:dyDescent="0.25">
      <c r="A11" s="23"/>
      <c r="B11" s="23"/>
      <c r="C11" s="11" t="s">
        <v>24</v>
      </c>
      <c r="D11" s="10"/>
      <c r="E11" s="10"/>
      <c r="F11" s="9"/>
      <c r="G11" s="9" t="s">
        <v>23</v>
      </c>
      <c r="H11" s="10"/>
      <c r="I11" s="10" t="s">
        <v>23</v>
      </c>
    </row>
    <row r="12" spans="1:9" s="8" customFormat="1" x14ac:dyDescent="0.25">
      <c r="A12" s="23"/>
      <c r="B12" s="23"/>
      <c r="C12" s="11" t="s">
        <v>25</v>
      </c>
      <c r="D12" s="10"/>
      <c r="E12" s="10"/>
      <c r="F12" s="9"/>
      <c r="G12" s="9" t="s">
        <v>23</v>
      </c>
      <c r="H12" s="10"/>
      <c r="I12" s="10" t="s">
        <v>23</v>
      </c>
    </row>
    <row r="13" spans="1:9" s="8" customFormat="1" ht="18" customHeight="1" x14ac:dyDescent="0.25">
      <c r="A13" s="24" t="s">
        <v>4</v>
      </c>
      <c r="B13" s="24" t="s">
        <v>26</v>
      </c>
      <c r="C13" s="24"/>
      <c r="D13" s="24"/>
      <c r="E13" s="24"/>
      <c r="F13" s="24" t="s">
        <v>27</v>
      </c>
      <c r="G13" s="24"/>
      <c r="H13" s="24"/>
      <c r="I13" s="24"/>
    </row>
    <row r="14" spans="1:9" s="8" customFormat="1" ht="65.650000000000006" customHeight="1" x14ac:dyDescent="0.25">
      <c r="A14" s="24"/>
      <c r="B14" s="28" t="s">
        <v>39</v>
      </c>
      <c r="C14" s="29"/>
      <c r="D14" s="29"/>
      <c r="E14" s="30"/>
      <c r="F14" s="28" t="s">
        <v>40</v>
      </c>
      <c r="G14" s="29"/>
      <c r="H14" s="29"/>
      <c r="I14" s="30"/>
    </row>
    <row r="15" spans="1:9" s="8" customFormat="1" ht="34.5" customHeight="1" x14ac:dyDescent="0.25">
      <c r="A15" s="24" t="s">
        <v>5</v>
      </c>
      <c r="B15" s="10" t="s">
        <v>6</v>
      </c>
      <c r="C15" s="10" t="s">
        <v>7</v>
      </c>
      <c r="D15" s="9" t="s">
        <v>8</v>
      </c>
      <c r="E15" s="10" t="s">
        <v>28</v>
      </c>
      <c r="F15" s="10" t="s">
        <v>29</v>
      </c>
      <c r="G15" s="9" t="s">
        <v>9</v>
      </c>
      <c r="H15" s="9" t="s">
        <v>3</v>
      </c>
      <c r="I15" s="10" t="s">
        <v>11</v>
      </c>
    </row>
    <row r="16" spans="1:9" s="8" customFormat="1" ht="47.25" customHeight="1" x14ac:dyDescent="0.25">
      <c r="A16" s="24"/>
      <c r="B16" s="24" t="s">
        <v>30</v>
      </c>
      <c r="C16" s="10" t="s">
        <v>32</v>
      </c>
      <c r="D16" s="15" t="s">
        <v>41</v>
      </c>
      <c r="E16" s="10" t="s">
        <v>42</v>
      </c>
      <c r="F16" s="10" t="s">
        <v>43</v>
      </c>
      <c r="G16" s="14">
        <v>15</v>
      </c>
      <c r="H16" s="14">
        <v>15</v>
      </c>
      <c r="I16" s="10"/>
    </row>
    <row r="17" spans="1:9" s="8" customFormat="1" ht="42" customHeight="1" x14ac:dyDescent="0.25">
      <c r="A17" s="24"/>
      <c r="B17" s="24"/>
      <c r="C17" s="16" t="s">
        <v>33</v>
      </c>
      <c r="D17" s="17" t="s">
        <v>44</v>
      </c>
      <c r="E17" s="18">
        <v>1</v>
      </c>
      <c r="F17" s="18">
        <v>1</v>
      </c>
      <c r="G17" s="14">
        <v>13</v>
      </c>
      <c r="H17" s="14">
        <v>13</v>
      </c>
      <c r="I17" s="10"/>
    </row>
    <row r="18" spans="1:9" s="8" customFormat="1" ht="44.5" customHeight="1" x14ac:dyDescent="0.25">
      <c r="A18" s="24"/>
      <c r="B18" s="24"/>
      <c r="C18" s="10" t="s">
        <v>34</v>
      </c>
      <c r="D18" s="17" t="s">
        <v>46</v>
      </c>
      <c r="E18" s="10" t="s">
        <v>47</v>
      </c>
      <c r="F18" s="10" t="s">
        <v>47</v>
      </c>
      <c r="G18" s="14">
        <v>12</v>
      </c>
      <c r="H18" s="14">
        <v>12</v>
      </c>
      <c r="I18" s="10"/>
    </row>
    <row r="19" spans="1:9" s="8" customFormat="1" ht="30" customHeight="1" x14ac:dyDescent="0.25">
      <c r="A19" s="24"/>
      <c r="B19" s="24"/>
      <c r="C19" s="16" t="s">
        <v>35</v>
      </c>
      <c r="D19" s="17" t="s">
        <v>45</v>
      </c>
      <c r="E19" s="10" t="s">
        <v>52</v>
      </c>
      <c r="F19" s="10" t="s">
        <v>48</v>
      </c>
      <c r="G19" s="14">
        <v>10</v>
      </c>
      <c r="H19" s="14">
        <v>10</v>
      </c>
      <c r="I19" s="10"/>
    </row>
    <row r="20" spans="1:9" s="8" customFormat="1" ht="30" customHeight="1" x14ac:dyDescent="0.25">
      <c r="A20" s="24"/>
      <c r="B20" s="31" t="s">
        <v>31</v>
      </c>
      <c r="C20" s="16" t="s">
        <v>56</v>
      </c>
      <c r="D20" s="17" t="s">
        <v>53</v>
      </c>
      <c r="E20" s="10" t="s">
        <v>54</v>
      </c>
      <c r="F20" s="22" t="s">
        <v>54</v>
      </c>
      <c r="G20" s="14">
        <v>10</v>
      </c>
      <c r="H20" s="14">
        <v>10</v>
      </c>
      <c r="I20" s="10"/>
    </row>
    <row r="21" spans="1:9" s="8" customFormat="1" ht="62" customHeight="1" x14ac:dyDescent="0.25">
      <c r="A21" s="24"/>
      <c r="B21" s="32"/>
      <c r="C21" s="10" t="s">
        <v>55</v>
      </c>
      <c r="D21" s="19" t="s">
        <v>49</v>
      </c>
      <c r="E21" s="20" t="s">
        <v>50</v>
      </c>
      <c r="F21" s="20" t="s">
        <v>50</v>
      </c>
      <c r="G21" s="14">
        <v>30</v>
      </c>
      <c r="H21" s="14">
        <v>25</v>
      </c>
      <c r="I21" s="10" t="s">
        <v>57</v>
      </c>
    </row>
    <row r="22" spans="1:9" s="8" customFormat="1" ht="30" customHeight="1" x14ac:dyDescent="0.25">
      <c r="A22" s="24" t="s">
        <v>10</v>
      </c>
      <c r="B22" s="24"/>
      <c r="C22" s="24"/>
      <c r="D22" s="24"/>
      <c r="E22" s="24"/>
      <c r="F22" s="24"/>
      <c r="G22" s="14"/>
      <c r="H22" s="21">
        <f>I9+SUM(H16:H21)</f>
        <v>94.97847188456133</v>
      </c>
      <c r="I22" s="10"/>
    </row>
  </sheetData>
  <mergeCells count="25">
    <mergeCell ref="A22:F22"/>
    <mergeCell ref="A15:A21"/>
    <mergeCell ref="B16:B19"/>
    <mergeCell ref="A11:B11"/>
    <mergeCell ref="A12:B12"/>
    <mergeCell ref="A13:A14"/>
    <mergeCell ref="B13:E13"/>
    <mergeCell ref="F13:I13"/>
    <mergeCell ref="B14:E14"/>
    <mergeCell ref="F14:I14"/>
    <mergeCell ref="B20:B21"/>
    <mergeCell ref="G6:I6"/>
    <mergeCell ref="A7:B7"/>
    <mergeCell ref="C7:E7"/>
    <mergeCell ref="G7:I7"/>
    <mergeCell ref="A1:G1"/>
    <mergeCell ref="A2:I2"/>
    <mergeCell ref="A3:I3"/>
    <mergeCell ref="A5:B5"/>
    <mergeCell ref="C5:I5"/>
    <mergeCell ref="A10:B10"/>
    <mergeCell ref="A6:B6"/>
    <mergeCell ref="A8:B8"/>
    <mergeCell ref="A9:B9"/>
    <mergeCell ref="C6:E6"/>
  </mergeCells>
  <phoneticPr fontId="12" type="noConversion"/>
  <dataValidations count="1">
    <dataValidation type="textLength" operator="lessThan" allowBlank="1" showInputMessage="1" showErrorMessage="1" sqref="D21">
      <formula1>150</formula1>
    </dataValidation>
  </dataValidations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2024-05-16T02:08:42Z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