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8" i="44" l="1"/>
  <c r="I8" i="44" l="1"/>
  <c r="H30" i="44" s="1"/>
</calcChain>
</file>

<file path=xl/sharedStrings.xml><?xml version="1.0" encoding="utf-8"?>
<sst xmlns="http://schemas.openxmlformats.org/spreadsheetml/2006/main" count="90" uniqueCount="78">
  <si>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</si>
  <si>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</si>
  <si>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</si>
  <si>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</si>
  <si>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</si>
  <si>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</si>
  <si>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</si>
  <si>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</si>
  <si>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</si>
  <si>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</si>
  <si>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</si>
  <si>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</si>
  <si>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</si>
  <si>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</si>
  <si>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</si>
  <si>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</si>
  <si>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</si>
  <si>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</si>
  <si>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</si>
  <si>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</si>
  <si>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</si>
  <si>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</si>
  <si>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</si>
  <si>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</si>
  <si>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</si>
  <si>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</si>
  <si>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</si>
  <si>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</si>
  <si>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</si>
  <si>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0" type="noConversion"/>
  </si>
  <si>
    <t>效益指标（40分）</t>
    <phoneticPr fontId="10" type="noConversion"/>
  </si>
  <si>
    <t>数量指标
（15分）</t>
    <phoneticPr fontId="10" type="noConversion"/>
  </si>
  <si>
    <t>质量指标
（13分）</t>
    <phoneticPr fontId="10" type="noConversion"/>
  </si>
  <si>
    <t>时效指标
（12分）</t>
    <phoneticPr fontId="10" type="noConversion"/>
  </si>
  <si>
    <t>成本指标
（10分）</t>
    <phoneticPr fontId="10" type="noConversion"/>
  </si>
  <si>
    <t>（2023年度）</t>
    <phoneticPr fontId="10" type="noConversion"/>
  </si>
  <si>
    <t>服务对象满意度指标（10分）</t>
    <phoneticPr fontId="10" type="noConversion"/>
  </si>
  <si>
    <t>经济、社会、生态、可持续影响效益指标（30分）</t>
    <phoneticPr fontId="11" type="noConversion"/>
  </si>
  <si>
    <t>北京市交通委员会</t>
    <phoneticPr fontId="11" type="noConversion"/>
  </si>
  <si>
    <t>出租（租赁）汽车管理处</t>
    <phoneticPr fontId="11" type="noConversion"/>
  </si>
  <si>
    <t>赵红</t>
    <phoneticPr fontId="11" type="noConversion"/>
  </si>
  <si>
    <t>通过本项目运营实施，依托现有交通运输行业管理架构，通过建立专业运营服务体系及保障团队，明确责任分工，建立工作规范和标准业务流程，提供及时、高效、准确、有力的保障体系支撑，保障北京市网络预约出租汽车监管服务系统的正常运行，构建网约车二维码服务保障体系，促进网约车规范运营。</t>
    <phoneticPr fontId="11" type="noConversion"/>
  </si>
  <si>
    <t>系统软件维护数量</t>
  </si>
  <si>
    <t>门户网站内容编辑维护次数</t>
  </si>
  <si>
    <t>生成二维码次数</t>
  </si>
  <si>
    <t>运营服务人员</t>
  </si>
  <si>
    <t>运营咨询次数</t>
  </si>
  <si>
    <t>＝1</t>
    <phoneticPr fontId="11" type="noConversion"/>
  </si>
  <si>
    <t>≥50</t>
    <phoneticPr fontId="11" type="noConversion"/>
  </si>
  <si>
    <t>≥1</t>
    <phoneticPr fontId="11" type="noConversion"/>
  </si>
  <si>
    <t>≥5</t>
    <phoneticPr fontId="11" type="noConversion"/>
  </si>
  <si>
    <t>依托现有交通运输行业管理架构，建立了专业运营服务体系及保障团队，北京市网络预约出租汽车监管服务系统的正常运行，构建了网约车二维码服务保障体系，促进网约车规范运营。</t>
    <phoneticPr fontId="11" type="noConversion"/>
  </si>
  <si>
    <t>问题响应时间</t>
  </si>
  <si>
    <t>问题处理率</t>
  </si>
  <si>
    <t>系统正常运行率</t>
  </si>
  <si>
    <t>≤24</t>
    <phoneticPr fontId="11" type="noConversion"/>
  </si>
  <si>
    <t>≥100</t>
    <phoneticPr fontId="11" type="noConversion"/>
  </si>
  <si>
    <t>≥95</t>
    <phoneticPr fontId="11" type="noConversion"/>
  </si>
  <si>
    <t>使用系统人员、社会公众满意度</t>
    <phoneticPr fontId="11" type="noConversion"/>
  </si>
  <si>
    <t>项目预算控制数</t>
    <phoneticPr fontId="11" type="noConversion"/>
  </si>
  <si>
    <t>北京市网络预约出租汽车监管服务系统运营服务</t>
    <phoneticPr fontId="11" type="noConversion"/>
  </si>
  <si>
    <t>合同签订时间</t>
  </si>
  <si>
    <t>项目实施进度</t>
  </si>
  <si>
    <t>资金支付进度</t>
  </si>
  <si>
    <t>2023/6/10:00:00</t>
  </si>
  <si>
    <t>2023年12月底前完成100%。</t>
  </si>
  <si>
    <t>资金支付根据项目实际实施进度和合同规定金额完成资金支付，预计12月底完成资金支付100%</t>
  </si>
  <si>
    <t>完成</t>
    <phoneticPr fontId="11" type="noConversion"/>
  </si>
  <si>
    <t>社会效益</t>
  </si>
  <si>
    <t>经济效益</t>
  </si>
  <si>
    <t>促进网约车规范运营，提升行业管理水平</t>
  </si>
  <si>
    <t>通过信息化手段自动发现网约车不合规运营行为，降低监管成本</t>
  </si>
  <si>
    <t>≤99万元</t>
    <phoneticPr fontId="11" type="noConversion"/>
  </si>
  <si>
    <t>87万元</t>
    <phoneticPr fontId="11" type="noConversion"/>
  </si>
  <si>
    <t>≥95%</t>
    <phoneticPr fontId="11" type="noConversion"/>
  </si>
  <si>
    <t>其中：当年财政拨款</t>
    <phoneticPr fontId="11" type="noConversion"/>
  </si>
  <si>
    <t>支撑依据不充分</t>
    <phoneticPr fontId="11" type="noConversion"/>
  </si>
  <si>
    <t>委托合同、运维报告中均未体现服务人员人数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</si>
</sst>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_(* #,##0.00_);_(* \(#,##0.00\);_(* &quot;-&quot;??_);_(@_)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2"/>
      <scheme val="minor"/>
    </font>
    <font>
      <sz val="10"/>
      <color theme="1"/>
      <name val="Arial"/>
      <family val="2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9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  <xf numFmtId="0" fontId="12" fillId="0" borderId="0"/>
    <xf numFmtId="0" fontId="13" fillId="0" borderId="0"/>
    <xf numFmtId="0" fontId="7" fillId="0" borderId="0"/>
    <xf numFmtId="177" fontId="1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31" fontId="14" fillId="0" borderId="5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9" fontId="14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176" fontId="7" fillId="0" borderId="5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9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2 5" xfId="17"/>
    <cellStyle name="常规 3" xfId="8"/>
    <cellStyle name="常规 3 2" xfId="16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常规 8" xfId="15"/>
    <cellStyle name="千位分隔 2" xfId="10"/>
    <cellStyle name="千位分隔 3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13" workbookViewId="0">
      <selection activeCell="K17" sqref="K17"/>
    </sheetView>
  </sheetViews>
  <sheetFormatPr defaultRowHeight="14" x14ac:dyDescent="0.25"/>
  <cols>
    <col min="1" max="1" width="4.08984375" customWidth="1"/>
    <col min="2" max="2" width="8.90625" customWidth="1"/>
    <col min="3" max="3" width="18.6328125" customWidth="1"/>
    <col min="4" max="4" width="14.26953125" style="3" customWidth="1"/>
    <col min="5" max="5" width="15.453125" style="3" customWidth="1"/>
    <col min="6" max="6" width="14.6328125" customWidth="1"/>
    <col min="7" max="7" width="8.453125" style="4" customWidth="1"/>
    <col min="8" max="8" width="11.08984375" customWidth="1"/>
    <col min="9" max="9" width="17.36328125" customWidth="1"/>
  </cols>
  <sheetData>
    <row r="1" spans="1:9" s="1" customFormat="1" ht="22.5" customHeight="1" x14ac:dyDescent="0.25">
      <c r="A1" s="28" t="s">
        <v>0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 x14ac:dyDescent="0.25">
      <c r="A2" s="29" t="s">
        <v>35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 x14ac:dyDescent="0.25">
      <c r="A3" s="6"/>
      <c r="B3" s="6"/>
      <c r="C3" s="6"/>
      <c r="D3" s="5"/>
      <c r="E3" s="5"/>
      <c r="F3" s="6"/>
      <c r="G3" s="7"/>
    </row>
    <row r="4" spans="1:9" s="8" customFormat="1" x14ac:dyDescent="0.25">
      <c r="A4" s="23" t="s">
        <v>1</v>
      </c>
      <c r="B4" s="23"/>
      <c r="C4" s="23" t="s">
        <v>60</v>
      </c>
      <c r="D4" s="23"/>
      <c r="E4" s="23"/>
      <c r="F4" s="23"/>
      <c r="G4" s="23"/>
      <c r="H4" s="23"/>
      <c r="I4" s="23"/>
    </row>
    <row r="5" spans="1:9" s="8" customFormat="1" x14ac:dyDescent="0.25">
      <c r="A5" s="23" t="s">
        <v>12</v>
      </c>
      <c r="B5" s="23"/>
      <c r="C5" s="23" t="s">
        <v>38</v>
      </c>
      <c r="D5" s="23"/>
      <c r="E5" s="23"/>
      <c r="F5" s="9" t="s">
        <v>2</v>
      </c>
      <c r="G5" s="23" t="s">
        <v>39</v>
      </c>
      <c r="H5" s="23"/>
      <c r="I5" s="23"/>
    </row>
    <row r="6" spans="1:9" s="8" customFormat="1" x14ac:dyDescent="0.25">
      <c r="A6" s="23" t="s">
        <v>13</v>
      </c>
      <c r="B6" s="23"/>
      <c r="C6" s="23" t="s">
        <v>40</v>
      </c>
      <c r="D6" s="23"/>
      <c r="E6" s="23"/>
      <c r="F6" s="9" t="s">
        <v>14</v>
      </c>
      <c r="G6" s="23">
        <v>55531017</v>
      </c>
      <c r="H6" s="23"/>
      <c r="I6" s="23"/>
    </row>
    <row r="7" spans="1:9" s="8" customFormat="1" x14ac:dyDescent="0.25">
      <c r="A7" s="23" t="s">
        <v>15</v>
      </c>
      <c r="B7" s="23"/>
      <c r="C7" s="9"/>
      <c r="D7" s="10" t="s">
        <v>16</v>
      </c>
      <c r="E7" s="9" t="s">
        <v>17</v>
      </c>
      <c r="F7" s="9" t="s">
        <v>18</v>
      </c>
      <c r="G7" s="9" t="s">
        <v>9</v>
      </c>
      <c r="H7" s="9" t="s">
        <v>19</v>
      </c>
      <c r="I7" s="10" t="s">
        <v>3</v>
      </c>
    </row>
    <row r="8" spans="1:9" s="8" customFormat="1" ht="32.25" customHeight="1" x14ac:dyDescent="0.25">
      <c r="A8" s="23" t="s">
        <v>20</v>
      </c>
      <c r="B8" s="23"/>
      <c r="C8" s="11" t="s">
        <v>21</v>
      </c>
      <c r="D8" s="10">
        <v>87</v>
      </c>
      <c r="E8" s="12">
        <v>87</v>
      </c>
      <c r="F8" s="9">
        <v>86.88</v>
      </c>
      <c r="G8" s="9">
        <v>10</v>
      </c>
      <c r="H8" s="13">
        <f>+F8/E8</f>
        <v>0.99862068965517237</v>
      </c>
      <c r="I8" s="14">
        <f>G8*H8</f>
        <v>9.9862068965517246</v>
      </c>
    </row>
    <row r="9" spans="1:9" s="8" customFormat="1" ht="13.5" customHeight="1" x14ac:dyDescent="0.25">
      <c r="A9" s="24"/>
      <c r="B9" s="24"/>
      <c r="C9" s="11" t="s">
        <v>75</v>
      </c>
      <c r="D9" s="10">
        <v>87</v>
      </c>
      <c r="E9" s="12">
        <v>87</v>
      </c>
      <c r="F9" s="9">
        <v>86.88</v>
      </c>
      <c r="G9" s="9" t="s">
        <v>22</v>
      </c>
      <c r="H9" s="10"/>
      <c r="I9" s="10" t="s">
        <v>22</v>
      </c>
    </row>
    <row r="10" spans="1:9" s="8" customFormat="1" ht="13.5" customHeight="1" x14ac:dyDescent="0.25">
      <c r="A10" s="24"/>
      <c r="B10" s="24"/>
      <c r="C10" s="11" t="s">
        <v>23</v>
      </c>
      <c r="D10" s="10"/>
      <c r="E10" s="10"/>
      <c r="F10" s="9"/>
      <c r="G10" s="9" t="s">
        <v>22</v>
      </c>
      <c r="H10" s="10"/>
      <c r="I10" s="10" t="s">
        <v>22</v>
      </c>
    </row>
    <row r="11" spans="1:9" s="8" customFormat="1" x14ac:dyDescent="0.25">
      <c r="A11" s="24"/>
      <c r="B11" s="24"/>
      <c r="C11" s="11" t="s">
        <v>24</v>
      </c>
      <c r="D11" s="10"/>
      <c r="E11" s="10"/>
      <c r="F11" s="9"/>
      <c r="G11" s="9" t="s">
        <v>22</v>
      </c>
      <c r="H11" s="10"/>
      <c r="I11" s="10" t="s">
        <v>22</v>
      </c>
    </row>
    <row r="12" spans="1:9" s="8" customFormat="1" ht="18" customHeight="1" x14ac:dyDescent="0.25">
      <c r="A12" s="23" t="s">
        <v>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</row>
    <row r="13" spans="1:9" s="8" customFormat="1" ht="80" customHeight="1" x14ac:dyDescent="0.25">
      <c r="A13" s="23"/>
      <c r="B13" s="25" t="s">
        <v>41</v>
      </c>
      <c r="C13" s="26"/>
      <c r="D13" s="26"/>
      <c r="E13" s="27"/>
      <c r="F13" s="25" t="s">
        <v>51</v>
      </c>
      <c r="G13" s="26"/>
      <c r="H13" s="26"/>
      <c r="I13" s="27"/>
    </row>
    <row r="14" spans="1:9" s="8" customFormat="1" ht="34.5" customHeight="1" x14ac:dyDescent="0.25">
      <c r="A14" s="23" t="s">
        <v>5</v>
      </c>
      <c r="B14" s="10" t="s">
        <v>6</v>
      </c>
      <c r="C14" s="10" t="s">
        <v>7</v>
      </c>
      <c r="D14" s="9" t="s">
        <v>8</v>
      </c>
      <c r="E14" s="10" t="s">
        <v>27</v>
      </c>
      <c r="F14" s="10" t="s">
        <v>28</v>
      </c>
      <c r="G14" s="9" t="s">
        <v>9</v>
      </c>
      <c r="H14" s="9" t="s">
        <v>3</v>
      </c>
      <c r="I14" s="10" t="s">
        <v>11</v>
      </c>
    </row>
    <row r="15" spans="1:9" s="8" customFormat="1" ht="26.5" customHeight="1" x14ac:dyDescent="0.25">
      <c r="A15" s="23"/>
      <c r="B15" s="23" t="s">
        <v>29</v>
      </c>
      <c r="C15" s="23" t="s">
        <v>31</v>
      </c>
      <c r="D15" s="15" t="s">
        <v>42</v>
      </c>
      <c r="E15" s="16" t="s">
        <v>47</v>
      </c>
      <c r="F15" s="10">
        <v>1</v>
      </c>
      <c r="G15" s="12">
        <v>3</v>
      </c>
      <c r="H15" s="12">
        <v>3</v>
      </c>
      <c r="I15" s="10"/>
    </row>
    <row r="16" spans="1:9" s="8" customFormat="1" ht="30.5" customHeight="1" x14ac:dyDescent="0.25">
      <c r="A16" s="23"/>
      <c r="B16" s="23"/>
      <c r="C16" s="23"/>
      <c r="D16" s="15" t="s">
        <v>43</v>
      </c>
      <c r="E16" s="16" t="s">
        <v>48</v>
      </c>
      <c r="F16" s="10">
        <v>50</v>
      </c>
      <c r="G16" s="12">
        <v>3</v>
      </c>
      <c r="H16" s="12">
        <v>3</v>
      </c>
      <c r="I16" s="10"/>
    </row>
    <row r="17" spans="1:9" s="8" customFormat="1" ht="28" x14ac:dyDescent="0.25">
      <c r="A17" s="23"/>
      <c r="B17" s="23"/>
      <c r="C17" s="23"/>
      <c r="D17" s="15" t="s">
        <v>44</v>
      </c>
      <c r="E17" s="16" t="s">
        <v>49</v>
      </c>
      <c r="F17" s="10">
        <v>1</v>
      </c>
      <c r="G17" s="12">
        <v>3</v>
      </c>
      <c r="H17" s="12">
        <v>3</v>
      </c>
      <c r="I17" s="12"/>
    </row>
    <row r="18" spans="1:9" s="8" customFormat="1" ht="42" customHeight="1" x14ac:dyDescent="0.25">
      <c r="A18" s="23"/>
      <c r="B18" s="23"/>
      <c r="C18" s="23"/>
      <c r="D18" s="15" t="s">
        <v>45</v>
      </c>
      <c r="E18" s="16" t="s">
        <v>50</v>
      </c>
      <c r="F18" s="10">
        <v>5</v>
      </c>
      <c r="G18" s="12">
        <v>3</v>
      </c>
      <c r="H18" s="12">
        <v>2</v>
      </c>
      <c r="I18" s="17" t="s">
        <v>77</v>
      </c>
    </row>
    <row r="19" spans="1:9" s="8" customFormat="1" ht="30" customHeight="1" x14ac:dyDescent="0.25">
      <c r="A19" s="23"/>
      <c r="B19" s="23"/>
      <c r="C19" s="23"/>
      <c r="D19" s="15" t="s">
        <v>46</v>
      </c>
      <c r="E19" s="16" t="s">
        <v>49</v>
      </c>
      <c r="F19" s="10">
        <v>1</v>
      </c>
      <c r="G19" s="12">
        <v>3</v>
      </c>
      <c r="H19" s="12">
        <v>3</v>
      </c>
      <c r="I19" s="12"/>
    </row>
    <row r="20" spans="1:9" s="8" customFormat="1" ht="30" customHeight="1" x14ac:dyDescent="0.25">
      <c r="A20" s="23"/>
      <c r="B20" s="23"/>
      <c r="C20" s="23" t="s">
        <v>32</v>
      </c>
      <c r="D20" s="15" t="s">
        <v>52</v>
      </c>
      <c r="E20" s="16" t="s">
        <v>55</v>
      </c>
      <c r="F20" s="10">
        <v>24</v>
      </c>
      <c r="G20" s="12">
        <v>3</v>
      </c>
      <c r="H20" s="12">
        <v>3</v>
      </c>
      <c r="I20" s="10"/>
    </row>
    <row r="21" spans="1:9" s="8" customFormat="1" ht="30" customHeight="1" x14ac:dyDescent="0.25">
      <c r="A21" s="23"/>
      <c r="B21" s="23"/>
      <c r="C21" s="23"/>
      <c r="D21" s="15" t="s">
        <v>53</v>
      </c>
      <c r="E21" s="16" t="s">
        <v>56</v>
      </c>
      <c r="F21" s="10">
        <v>100</v>
      </c>
      <c r="G21" s="12">
        <v>4</v>
      </c>
      <c r="H21" s="12">
        <v>4</v>
      </c>
      <c r="I21" s="10"/>
    </row>
    <row r="22" spans="1:9" s="8" customFormat="1" ht="30" customHeight="1" x14ac:dyDescent="0.25">
      <c r="A22" s="23"/>
      <c r="B22" s="23"/>
      <c r="C22" s="23"/>
      <c r="D22" s="15" t="s">
        <v>54</v>
      </c>
      <c r="E22" s="16" t="s">
        <v>57</v>
      </c>
      <c r="F22" s="10">
        <v>95</v>
      </c>
      <c r="G22" s="12">
        <v>6</v>
      </c>
      <c r="H22" s="12">
        <v>6</v>
      </c>
      <c r="I22" s="10"/>
    </row>
    <row r="23" spans="1:9" s="8" customFormat="1" ht="28" x14ac:dyDescent="0.25">
      <c r="A23" s="23"/>
      <c r="B23" s="23"/>
      <c r="C23" s="23" t="s">
        <v>33</v>
      </c>
      <c r="D23" s="15" t="s">
        <v>61</v>
      </c>
      <c r="E23" s="10" t="s">
        <v>64</v>
      </c>
      <c r="F23" s="18">
        <v>45072</v>
      </c>
      <c r="G23" s="12">
        <v>4</v>
      </c>
      <c r="H23" s="12">
        <v>4</v>
      </c>
      <c r="I23" s="10"/>
    </row>
    <row r="24" spans="1:9" s="8" customFormat="1" ht="35.25" customHeight="1" x14ac:dyDescent="0.25">
      <c r="A24" s="23"/>
      <c r="B24" s="23"/>
      <c r="C24" s="23"/>
      <c r="D24" s="15" t="s">
        <v>62</v>
      </c>
      <c r="E24" s="10" t="s">
        <v>65</v>
      </c>
      <c r="F24" s="10" t="s">
        <v>67</v>
      </c>
      <c r="G24" s="12">
        <v>4</v>
      </c>
      <c r="H24" s="12">
        <v>4</v>
      </c>
      <c r="I24" s="10"/>
    </row>
    <row r="25" spans="1:9" s="8" customFormat="1" ht="90" customHeight="1" x14ac:dyDescent="0.25">
      <c r="A25" s="23"/>
      <c r="B25" s="23"/>
      <c r="C25" s="23"/>
      <c r="D25" s="15" t="s">
        <v>63</v>
      </c>
      <c r="E25" s="10" t="s">
        <v>66</v>
      </c>
      <c r="F25" s="10" t="s">
        <v>67</v>
      </c>
      <c r="G25" s="12">
        <v>4</v>
      </c>
      <c r="H25" s="12">
        <v>4</v>
      </c>
      <c r="I25" s="10"/>
    </row>
    <row r="26" spans="1:9" s="8" customFormat="1" ht="30" customHeight="1" x14ac:dyDescent="0.25">
      <c r="A26" s="23"/>
      <c r="B26" s="23"/>
      <c r="C26" s="19" t="s">
        <v>34</v>
      </c>
      <c r="D26" s="15" t="s">
        <v>59</v>
      </c>
      <c r="E26" s="16" t="s">
        <v>72</v>
      </c>
      <c r="F26" s="10" t="s">
        <v>73</v>
      </c>
      <c r="G26" s="12">
        <v>10</v>
      </c>
      <c r="H26" s="12">
        <v>10</v>
      </c>
      <c r="I26" s="10"/>
    </row>
    <row r="27" spans="1:9" s="8" customFormat="1" ht="42" x14ac:dyDescent="0.25">
      <c r="A27" s="23"/>
      <c r="B27" s="23" t="s">
        <v>30</v>
      </c>
      <c r="C27" s="10" t="s">
        <v>36</v>
      </c>
      <c r="D27" s="15" t="s">
        <v>58</v>
      </c>
      <c r="E27" s="16" t="s">
        <v>74</v>
      </c>
      <c r="F27" s="20">
        <v>0.95</v>
      </c>
      <c r="G27" s="12">
        <v>10</v>
      </c>
      <c r="H27" s="12">
        <v>10</v>
      </c>
      <c r="I27" s="10"/>
    </row>
    <row r="28" spans="1:9" s="8" customFormat="1" ht="42.5" customHeight="1" x14ac:dyDescent="0.25">
      <c r="A28" s="23"/>
      <c r="B28" s="23"/>
      <c r="C28" s="23" t="s">
        <v>37</v>
      </c>
      <c r="D28" s="15" t="s">
        <v>68</v>
      </c>
      <c r="E28" s="21" t="s">
        <v>70</v>
      </c>
      <c r="F28" s="21" t="s">
        <v>70</v>
      </c>
      <c r="G28" s="12">
        <v>15</v>
      </c>
      <c r="H28" s="12">
        <v>12</v>
      </c>
      <c r="I28" s="10" t="s">
        <v>76</v>
      </c>
    </row>
    <row r="29" spans="1:9" s="8" customFormat="1" ht="72" customHeight="1" x14ac:dyDescent="0.25">
      <c r="A29" s="23"/>
      <c r="B29" s="23"/>
      <c r="C29" s="23"/>
      <c r="D29" s="15" t="s">
        <v>69</v>
      </c>
      <c r="E29" s="21" t="s">
        <v>71</v>
      </c>
      <c r="F29" s="21" t="s">
        <v>71</v>
      </c>
      <c r="G29" s="12">
        <v>15</v>
      </c>
      <c r="H29" s="12">
        <v>13</v>
      </c>
      <c r="I29" s="10" t="s">
        <v>76</v>
      </c>
    </row>
    <row r="30" spans="1:9" s="8" customFormat="1" ht="30" customHeight="1" x14ac:dyDescent="0.25">
      <c r="A30" s="23" t="s">
        <v>10</v>
      </c>
      <c r="B30" s="23"/>
      <c r="C30" s="23"/>
      <c r="D30" s="23"/>
      <c r="E30" s="23"/>
      <c r="F30" s="23"/>
      <c r="G30" s="12"/>
      <c r="H30" s="22">
        <f>I8+SUM(H15:H29)</f>
        <v>93.986206896551721</v>
      </c>
      <c r="I30" s="10"/>
    </row>
  </sheetData>
  <mergeCells count="28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30:F30"/>
    <mergeCell ref="A14:A29"/>
    <mergeCell ref="B15:B26"/>
    <mergeCell ref="C15:C19"/>
    <mergeCell ref="C20:C22"/>
    <mergeCell ref="C23:C25"/>
    <mergeCell ref="B27:B29"/>
    <mergeCell ref="C28:C29"/>
  </mergeCells>
  <phoneticPr fontId="11" type="noConversion"/>
  <pageMargins left="0.7" right="0.7" top="0.75" bottom="0.75" header="0.3" footer="0.3"/>
  <pageSetup paperSize="9" scale="7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2024-04-23T02:29:52Z</cp:lastPrinted>
  <dcterms:created xsi:type="dcterms:W3CDTF">2018-03-28T06:56:00Z</dcterms:created>
  <dcterms:modified xsi:type="dcterms:W3CDTF">2024-05-09T03:07:29Z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