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9" i="44" l="1"/>
</calcChain>
</file>

<file path=xl/sharedStrings.xml><?xml version="1.0" encoding="utf-8"?>
<sst xmlns="http://schemas.openxmlformats.org/spreadsheetml/2006/main" count="92" uniqueCount="71">
  <si>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</si>
  <si>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</si>
  <si>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</si>
  <si>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</si>
  <si>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</si>
  <si>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</si>
  <si>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</si>
  <si>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</si>
  <si>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</si>
  <si>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</si>
  <si>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</si>
  <si>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</si>
  <si>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</si>
  <si>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</si>
  <si>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</si>
  <si>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</si>
  <si>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</si>
  <si>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</si>
  <si>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</si>
  <si>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</si>
  <si>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</si>
  <si>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</si>
  <si>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</si>
  <si>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</si>
  <si>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</si>
  <si>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</si>
  <si>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</si>
  <si>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</si>
  <si>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</si>
  <si>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</si>
  <si>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</si>
  <si>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</si>
  <si>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</si>
  <si>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</si>
  <si>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</si>
  <si>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</si>
  <si>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</si>
  <si>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组织第三方安全评估机构按照交通运输部《城市轨道交通运营安全评估管理办法》及《城市轨道交通初期运营前安全评估规范》的要求，实施17号线北段（工人体育场-未来科技城北区）、16号线剩余段（榆树庄-宛平城）、11号线西段剩余段（金安桥—模式口）等3条新线及苏州街站、丽泽商务区站初期运营前安全评估，保证新线依法合规顺利开通初期运营。</t>
    <phoneticPr fontId="12" type="noConversion"/>
  </si>
  <si>
    <t>为依法合规保障城市轨道交通新线开通，2023年组织第三方安全评估机构按照交通运输部《城市轨道交通初期运营前安全评估管理暂行办法》、《城市轨道交通初期运营前安全评估技术规范第1部分：地铁和轻轨》的要求，实施17号线北段（工人体育场-未来科技城北区）、16号线剩余段（榆树庄-宛平城）、11号线西段剩余段（金安桥—模式口）等3条新线及苏州街站、丽泽商务区站等车站初期运营前安全评估工作，保证新线依法合规顺利开通初期运营。</t>
    <phoneticPr fontId="12" type="noConversion"/>
  </si>
  <si>
    <t>17号线北段初期运营前安全评估报告</t>
  </si>
  <si>
    <t>16号线剩余段初期运营前安全评估报告</t>
  </si>
  <si>
    <t>11号线西段剩余段初期运营前安全评估报告</t>
  </si>
  <si>
    <t>1份</t>
    <phoneticPr fontId="12" type="noConversion"/>
  </si>
  <si>
    <t>苏州街站、丽泽商务区站开通前安全评估报告</t>
    <phoneticPr fontId="12" type="noConversion"/>
  </si>
  <si>
    <t>评估报告涵盖内容及要求</t>
    <phoneticPr fontId="12" type="noConversion"/>
  </si>
  <si>
    <t>符合交运规[2019]1号 《城市轨道交通初期运营前安全评估管理暂行办法》、交办运[2019]17号 《城市轨道交通初期运营前安全评估技术规范 第1部分：地铁和轻轨》的要求</t>
    <phoneticPr fontId="12" type="noConversion"/>
  </si>
  <si>
    <t>符合交通运输部交运规〔2023〕3号《城市轨道交通运营安全评估管理办法》及交办运〔2023〕56号《城市轨道交通初期运营前安全评估规范》的要求</t>
    <phoneticPr fontId="12" type="noConversion"/>
  </si>
  <si>
    <t>成果验收通过时间</t>
  </si>
  <si>
    <t>开展新线现场检查，形成新线检查问题清单</t>
  </si>
  <si>
    <t>实地调研，踏勘新线现场建设情况</t>
  </si>
  <si>
    <t>启动项目，收集新线基础资料</t>
  </si>
  <si>
    <t>在前期调研、检查问题基础上，按照交通部要求开展各专业评估，形成评估报告及整改建议</t>
  </si>
  <si>
    <t>2023年5月底前</t>
  </si>
  <si>
    <t>2023年9月底前</t>
  </si>
  <si>
    <t>2023年11月底前</t>
  </si>
  <si>
    <t>2023年12月底前</t>
  </si>
  <si>
    <t>项目预算控制数</t>
    <phoneticPr fontId="12" type="noConversion"/>
  </si>
  <si>
    <t>20万元</t>
    <phoneticPr fontId="12" type="noConversion"/>
  </si>
  <si>
    <t>经济、社会、生态、可持续影响效益指标（40分）</t>
    <phoneticPr fontId="12" type="noConversion"/>
  </si>
  <si>
    <t>经济效益</t>
  </si>
  <si>
    <t>社会效益</t>
  </si>
  <si>
    <t>通过新线评估，为车站标志标识设置、客流流线提供优化建议，提升乘客出行体验，提升安全保障，吸引更多乘客乘坐地铁，提高地铁运营收益</t>
    <phoneticPr fontId="12" type="noConversion"/>
  </si>
  <si>
    <t>新线开通后，乘客出行便捷性进一步提升，出行体验舒适；新线开通后，客流稳步增长，11号线、16号线、17号线北段最高日客运量分别达到1.2万人次、35.2万人次、6.5万人次，更多乘客选择地铁出行。</t>
    <phoneticPr fontId="11" type="noConversion"/>
  </si>
  <si>
    <t>查找新线初期运营前存在的影响运营安全、服务的问题，督促新线建设单位、运营单位整改，确保新线安全、高水平开通初期运营</t>
    <phoneticPr fontId="12" type="noConversion"/>
  </si>
  <si>
    <t>通过现场检查，共查找新线各类问题235项，反馈、督促建设单位、运营单位整改，保障新线按要求安全、高水平开通。</t>
    <phoneticPr fontId="11" type="noConversion"/>
  </si>
  <si>
    <t>仇玉华</t>
    <phoneticPr fontId="11" type="noConversion"/>
  </si>
  <si>
    <t>轨道交通新线初期运营前安全评估服务</t>
    <phoneticPr fontId="12" type="noConversion"/>
  </si>
  <si>
    <t>≤20.3万元</t>
    <phoneticPr fontId="12" type="noConversion"/>
  </si>
  <si>
    <t>效益指标（40分）</t>
    <phoneticPr fontId="12" type="noConversion"/>
  </si>
  <si>
    <t>支撑依据不充分</t>
    <phoneticPr fontId="12" type="noConversion"/>
  </si>
  <si>
    <t>轨道交通运营管理处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</si>
</sst>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4" fillId="0" borderId="4" xfId="0" applyFont="1" applyBorder="1" applyAlignment="1">
      <alignment horizontal="center"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70" zoomScaleNormal="70" workbookViewId="0">
      <selection activeCell="N10" sqref="N10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8.1796875" style="3" customWidth="1"/>
    <col min="5" max="5" width="26.54296875" style="3" customWidth="1"/>
    <col min="6" max="6" width="27.0898437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10"/>
      <c r="B1" s="10"/>
      <c r="C1" s="10"/>
      <c r="D1" s="10"/>
      <c r="E1" s="10"/>
      <c r="F1" s="10"/>
      <c r="G1" s="10"/>
    </row>
    <row r="2" spans="1:9" s="1" customFormat="1" ht="22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35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4" t="s">
        <v>1</v>
      </c>
      <c r="B5" s="14"/>
      <c r="C5" s="14" t="s">
        <v>66</v>
      </c>
      <c r="D5" s="14"/>
      <c r="E5" s="14"/>
      <c r="F5" s="14"/>
      <c r="G5" s="14"/>
      <c r="H5" s="14"/>
      <c r="I5" s="14"/>
    </row>
    <row r="6" spans="1:9" s="8" customFormat="1">
      <c r="A6" s="14" t="s">
        <v>12</v>
      </c>
      <c r="B6" s="14"/>
      <c r="C6" s="14" t="s">
        <v>36</v>
      </c>
      <c r="D6" s="14"/>
      <c r="E6" s="14"/>
      <c r="F6" s="15" t="s">
        <v>2</v>
      </c>
      <c r="G6" s="14" t="s">
        <v>70</v>
      </c>
      <c r="H6" s="14"/>
      <c r="I6" s="14"/>
    </row>
    <row r="7" spans="1:9" s="8" customFormat="1">
      <c r="A7" s="14" t="s">
        <v>13</v>
      </c>
      <c r="B7" s="14"/>
      <c r="C7" s="14" t="s">
        <v>65</v>
      </c>
      <c r="D7" s="14"/>
      <c r="E7" s="14"/>
      <c r="F7" s="15" t="s">
        <v>14</v>
      </c>
      <c r="G7" s="14">
        <v>55530993</v>
      </c>
      <c r="H7" s="14"/>
      <c r="I7" s="14"/>
    </row>
    <row r="8" spans="1:9" s="8" customFormat="1">
      <c r="A8" s="14" t="s">
        <v>15</v>
      </c>
      <c r="B8" s="14"/>
      <c r="C8" s="15"/>
      <c r="D8" s="16" t="s">
        <v>16</v>
      </c>
      <c r="E8" s="15" t="s">
        <v>17</v>
      </c>
      <c r="F8" s="15" t="s">
        <v>18</v>
      </c>
      <c r="G8" s="15" t="s">
        <v>9</v>
      </c>
      <c r="H8" s="15" t="s">
        <v>19</v>
      </c>
      <c r="I8" s="16" t="s">
        <v>3</v>
      </c>
    </row>
    <row r="9" spans="1:9" s="8" customFormat="1" ht="32.25" customHeight="1">
      <c r="A9" s="14" t="s">
        <v>20</v>
      </c>
      <c r="B9" s="14"/>
      <c r="C9" s="17" t="s">
        <v>21</v>
      </c>
      <c r="D9" s="16">
        <v>39.799999999999997</v>
      </c>
      <c r="E9" s="18">
        <v>20.3</v>
      </c>
      <c r="F9" s="15">
        <v>20</v>
      </c>
      <c r="G9" s="15">
        <v>10</v>
      </c>
      <c r="H9" s="19">
        <f>F9/E9</f>
        <v>0.98522167487684731</v>
      </c>
      <c r="I9" s="20">
        <f>G9*H9</f>
        <v>9.8522167487684733</v>
      </c>
    </row>
    <row r="10" spans="1:9" s="8" customFormat="1" ht="13.5" customHeight="1">
      <c r="A10" s="13"/>
      <c r="B10" s="13"/>
      <c r="C10" s="17" t="s">
        <v>22</v>
      </c>
      <c r="D10" s="16">
        <v>39.799999999999997</v>
      </c>
      <c r="E10" s="18">
        <v>20.3</v>
      </c>
      <c r="F10" s="15">
        <v>20</v>
      </c>
      <c r="G10" s="15" t="s">
        <v>23</v>
      </c>
      <c r="H10" s="16"/>
      <c r="I10" s="16" t="s">
        <v>23</v>
      </c>
    </row>
    <row r="11" spans="1:9" s="8" customFormat="1" ht="13.5" customHeight="1">
      <c r="A11" s="13"/>
      <c r="B11" s="13"/>
      <c r="C11" s="17" t="s">
        <v>24</v>
      </c>
      <c r="D11" s="16"/>
      <c r="E11" s="16"/>
      <c r="F11" s="15"/>
      <c r="G11" s="15" t="s">
        <v>23</v>
      </c>
      <c r="H11" s="16"/>
      <c r="I11" s="16" t="s">
        <v>23</v>
      </c>
    </row>
    <row r="12" spans="1:9" s="8" customFormat="1">
      <c r="A12" s="13"/>
      <c r="B12" s="13"/>
      <c r="C12" s="17" t="s">
        <v>25</v>
      </c>
      <c r="D12" s="16"/>
      <c r="E12" s="16"/>
      <c r="F12" s="15"/>
      <c r="G12" s="15" t="s">
        <v>23</v>
      </c>
      <c r="H12" s="16"/>
      <c r="I12" s="16" t="s">
        <v>23</v>
      </c>
    </row>
    <row r="13" spans="1:9" s="8" customFormat="1" ht="18" customHeight="1">
      <c r="A13" s="14" t="s">
        <v>4</v>
      </c>
      <c r="B13" s="14" t="s">
        <v>26</v>
      </c>
      <c r="C13" s="14"/>
      <c r="D13" s="14"/>
      <c r="E13" s="14"/>
      <c r="F13" s="14" t="s">
        <v>27</v>
      </c>
      <c r="G13" s="14"/>
      <c r="H13" s="14"/>
      <c r="I13" s="14"/>
    </row>
    <row r="14" spans="1:9" s="8" customFormat="1" ht="109.5" customHeight="1">
      <c r="A14" s="14"/>
      <c r="B14" s="21" t="s">
        <v>38</v>
      </c>
      <c r="C14" s="22"/>
      <c r="D14" s="22"/>
      <c r="E14" s="23"/>
      <c r="F14" s="21" t="s">
        <v>37</v>
      </c>
      <c r="G14" s="22"/>
      <c r="H14" s="22"/>
      <c r="I14" s="23"/>
    </row>
    <row r="15" spans="1:9" s="8" customFormat="1" ht="34.5" customHeight="1">
      <c r="A15" s="14" t="s">
        <v>5</v>
      </c>
      <c r="B15" s="16" t="s">
        <v>6</v>
      </c>
      <c r="C15" s="16" t="s">
        <v>7</v>
      </c>
      <c r="D15" s="15" t="s">
        <v>8</v>
      </c>
      <c r="E15" s="16" t="s">
        <v>28</v>
      </c>
      <c r="F15" s="16" t="s">
        <v>29</v>
      </c>
      <c r="G15" s="15" t="s">
        <v>9</v>
      </c>
      <c r="H15" s="15" t="s">
        <v>3</v>
      </c>
      <c r="I15" s="16" t="s">
        <v>11</v>
      </c>
    </row>
    <row r="16" spans="1:9" s="8" customFormat="1" ht="53.5" customHeight="1">
      <c r="A16" s="14"/>
      <c r="B16" s="14" t="s">
        <v>30</v>
      </c>
      <c r="C16" s="14" t="s">
        <v>31</v>
      </c>
      <c r="D16" s="24" t="s">
        <v>39</v>
      </c>
      <c r="E16" s="16" t="s">
        <v>42</v>
      </c>
      <c r="F16" s="16" t="s">
        <v>42</v>
      </c>
      <c r="G16" s="18">
        <v>4</v>
      </c>
      <c r="H16" s="18">
        <v>4</v>
      </c>
      <c r="I16" s="16"/>
    </row>
    <row r="17" spans="1:9" s="8" customFormat="1" ht="42">
      <c r="A17" s="14"/>
      <c r="B17" s="14"/>
      <c r="C17" s="14"/>
      <c r="D17" s="24" t="s">
        <v>40</v>
      </c>
      <c r="E17" s="16" t="s">
        <v>42</v>
      </c>
      <c r="F17" s="16" t="s">
        <v>42</v>
      </c>
      <c r="G17" s="18">
        <v>4</v>
      </c>
      <c r="H17" s="18">
        <v>4</v>
      </c>
      <c r="I17" s="16"/>
    </row>
    <row r="18" spans="1:9" s="8" customFormat="1" ht="42">
      <c r="A18" s="14"/>
      <c r="B18" s="14"/>
      <c r="C18" s="14"/>
      <c r="D18" s="24" t="s">
        <v>41</v>
      </c>
      <c r="E18" s="16" t="s">
        <v>42</v>
      </c>
      <c r="F18" s="16" t="s">
        <v>42</v>
      </c>
      <c r="G18" s="18">
        <v>4</v>
      </c>
      <c r="H18" s="18">
        <v>4</v>
      </c>
      <c r="I18" s="16"/>
    </row>
    <row r="19" spans="1:9" s="8" customFormat="1" ht="42">
      <c r="A19" s="14"/>
      <c r="B19" s="14"/>
      <c r="C19" s="14"/>
      <c r="D19" s="24" t="s">
        <v>43</v>
      </c>
      <c r="E19" s="16" t="s">
        <v>42</v>
      </c>
      <c r="F19" s="16" t="s">
        <v>42</v>
      </c>
      <c r="G19" s="18">
        <v>3</v>
      </c>
      <c r="H19" s="18">
        <v>3</v>
      </c>
      <c r="I19" s="16"/>
    </row>
    <row r="20" spans="1:9" s="8" customFormat="1" ht="119" customHeight="1">
      <c r="A20" s="14"/>
      <c r="B20" s="14"/>
      <c r="C20" s="16" t="s">
        <v>32</v>
      </c>
      <c r="D20" s="25" t="s">
        <v>44</v>
      </c>
      <c r="E20" s="26" t="s">
        <v>45</v>
      </c>
      <c r="F20" s="26" t="s">
        <v>46</v>
      </c>
      <c r="G20" s="18">
        <v>13</v>
      </c>
      <c r="H20" s="18">
        <v>13</v>
      </c>
      <c r="I20" s="16"/>
    </row>
    <row r="21" spans="1:9" s="8" customFormat="1" ht="39" customHeight="1">
      <c r="A21" s="14"/>
      <c r="B21" s="14"/>
      <c r="C21" s="14" t="s">
        <v>33</v>
      </c>
      <c r="D21" s="24" t="s">
        <v>50</v>
      </c>
      <c r="E21" s="27" t="s">
        <v>52</v>
      </c>
      <c r="F21" s="27" t="s">
        <v>52</v>
      </c>
      <c r="G21" s="18">
        <v>2</v>
      </c>
      <c r="H21" s="18">
        <v>2</v>
      </c>
      <c r="I21" s="16"/>
    </row>
    <row r="22" spans="1:9" s="8" customFormat="1" ht="40.5" customHeight="1">
      <c r="A22" s="14"/>
      <c r="B22" s="14"/>
      <c r="C22" s="14"/>
      <c r="D22" s="24" t="s">
        <v>49</v>
      </c>
      <c r="E22" s="27" t="s">
        <v>53</v>
      </c>
      <c r="F22" s="27" t="s">
        <v>53</v>
      </c>
      <c r="G22" s="18">
        <v>2</v>
      </c>
      <c r="H22" s="18">
        <v>2</v>
      </c>
      <c r="I22" s="16"/>
    </row>
    <row r="23" spans="1:9" s="8" customFormat="1" ht="61.5" customHeight="1">
      <c r="A23" s="14"/>
      <c r="B23" s="14"/>
      <c r="C23" s="14"/>
      <c r="D23" s="24" t="s">
        <v>48</v>
      </c>
      <c r="E23" s="27" t="s">
        <v>54</v>
      </c>
      <c r="F23" s="27" t="s">
        <v>54</v>
      </c>
      <c r="G23" s="18">
        <v>2</v>
      </c>
      <c r="H23" s="18">
        <v>2</v>
      </c>
      <c r="I23" s="16"/>
    </row>
    <row r="24" spans="1:9" s="8" customFormat="1" ht="95.5" customHeight="1">
      <c r="A24" s="14"/>
      <c r="B24" s="14"/>
      <c r="C24" s="14"/>
      <c r="D24" s="24" t="s">
        <v>51</v>
      </c>
      <c r="E24" s="27" t="s">
        <v>55</v>
      </c>
      <c r="F24" s="27" t="s">
        <v>55</v>
      </c>
      <c r="G24" s="18">
        <v>3</v>
      </c>
      <c r="H24" s="18">
        <v>3</v>
      </c>
      <c r="I24" s="16"/>
    </row>
    <row r="25" spans="1:9" s="8" customFormat="1" ht="28.5" customHeight="1">
      <c r="A25" s="14"/>
      <c r="B25" s="14"/>
      <c r="C25" s="14"/>
      <c r="D25" s="24" t="s">
        <v>47</v>
      </c>
      <c r="E25" s="27" t="s">
        <v>55</v>
      </c>
      <c r="F25" s="27" t="s">
        <v>55</v>
      </c>
      <c r="G25" s="18">
        <v>3</v>
      </c>
      <c r="H25" s="18">
        <v>3</v>
      </c>
      <c r="I25" s="16"/>
    </row>
    <row r="26" spans="1:9" s="8" customFormat="1" ht="30" customHeight="1">
      <c r="A26" s="14"/>
      <c r="B26" s="14"/>
      <c r="C26" s="28" t="s">
        <v>34</v>
      </c>
      <c r="D26" s="25" t="s">
        <v>56</v>
      </c>
      <c r="E26" s="16" t="s">
        <v>67</v>
      </c>
      <c r="F26" s="16" t="s">
        <v>57</v>
      </c>
      <c r="G26" s="18">
        <v>10</v>
      </c>
      <c r="H26" s="18">
        <v>10</v>
      </c>
      <c r="I26" s="16"/>
    </row>
    <row r="27" spans="1:9" s="8" customFormat="1" ht="126" customHeight="1">
      <c r="A27" s="14"/>
      <c r="B27" s="14" t="s">
        <v>68</v>
      </c>
      <c r="C27" s="14" t="s">
        <v>58</v>
      </c>
      <c r="D27" s="27" t="s">
        <v>59</v>
      </c>
      <c r="E27" s="9" t="s">
        <v>61</v>
      </c>
      <c r="F27" s="29" t="s">
        <v>62</v>
      </c>
      <c r="G27" s="18">
        <v>20</v>
      </c>
      <c r="H27" s="18">
        <v>17.5</v>
      </c>
      <c r="I27" s="16" t="s">
        <v>69</v>
      </c>
    </row>
    <row r="28" spans="1:9" s="8" customFormat="1" ht="87.5" customHeight="1">
      <c r="A28" s="14"/>
      <c r="B28" s="14"/>
      <c r="C28" s="14"/>
      <c r="D28" s="27" t="s">
        <v>60</v>
      </c>
      <c r="E28" s="9" t="s">
        <v>63</v>
      </c>
      <c r="F28" s="30" t="s">
        <v>64</v>
      </c>
      <c r="G28" s="18">
        <v>20</v>
      </c>
      <c r="H28" s="18">
        <v>17.5</v>
      </c>
      <c r="I28" s="16" t="s">
        <v>69</v>
      </c>
    </row>
    <row r="29" spans="1:9" s="8" customFormat="1" ht="30" customHeight="1">
      <c r="A29" s="14" t="s">
        <v>10</v>
      </c>
      <c r="B29" s="14"/>
      <c r="C29" s="14"/>
      <c r="D29" s="14"/>
      <c r="E29" s="14"/>
      <c r="F29" s="14"/>
      <c r="G29" s="18"/>
      <c r="H29" s="31">
        <f>I9+SUM(H16:H28)</f>
        <v>94.85221674876847</v>
      </c>
      <c r="I29" s="16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9:F29"/>
    <mergeCell ref="A15:A28"/>
    <mergeCell ref="B16:B26"/>
    <mergeCell ref="C16:C19"/>
    <mergeCell ref="C21:C25"/>
    <mergeCell ref="B27:B28"/>
    <mergeCell ref="C27:C28"/>
  </mergeCells>
  <phoneticPr fontId="12" type="noConversion"/>
  <dataValidations count="1">
    <dataValidation type="textLength" operator="lessThan" allowBlank="1" showInputMessage="1" showErrorMessage="1" sqref="D16:D19 D21:D25 D27:D28">
      <formula1>150</formula1>
    </dataValidation>
  </dataValidations>
  <pageMargins left="0.7" right="0.7" top="0.75" bottom="0.75" header="0.3" footer="0.3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2024-04-29T02:52:50Z</cp:lastPrinted>
  <dcterms:created xsi:type="dcterms:W3CDTF">2018-03-28T06:56:00Z</dcterms:created>
  <dcterms:modified xsi:type="dcterms:W3CDTF">2024-05-09T01:59:57Z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