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0" i="44" l="1"/>
  <c r="H9" i="44" l="1"/>
  <c r="I9" i="44" s="1"/>
  <c r="H28" i="44" s="1"/>
</calcChain>
</file>

<file path=xl/sharedStrings.xml><?xml version="1.0" encoding="utf-8"?>
<sst xmlns="http://schemas.openxmlformats.org/spreadsheetml/2006/main" count="89" uniqueCount="67">
  <si>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</si>
  <si>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</si>
  <si>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</si>
  <si>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</si>
  <si>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</si>
  <si>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</si>
  <si>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</si>
  <si>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</si>
  <si>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</si>
  <si>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</si>
  <si>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</si>
  <si>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</si>
  <si>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</si>
  <si>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</si>
  <si>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</si>
  <si>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</si>
  <si>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</si>
  <si>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</si>
  <si>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</si>
  <si>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</si>
  <si>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</si>
  <si>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</si>
  <si>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</si>
  <si>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</si>
  <si>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</si>
  <si>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</si>
  <si>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</si>
  <si>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</si>
  <si>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</si>
  <si>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</si>
  <si>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</si>
  <si>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</si>
  <si>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</si>
  <si>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</si>
  <si>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</si>
  <si>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</si>
  <si>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</si>
  <si>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</si>
  <si>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</si>
  <si>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</si>
  <si>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张昊</t>
    <phoneticPr fontId="12" type="noConversion"/>
  </si>
  <si>
    <t>通过国内外城市市郊铁路运行图优化调整经验分析，市郊铁路乘客出行需求分析，以及铁路线路和车站运能供给分析，提出统筹考虑乘客需求和线路车站运能的市郊铁路运行图优化调整方案，为路市会商提供方案支撑，提升市郊铁路服务水平和吸引力。</t>
    <phoneticPr fontId="12" type="noConversion"/>
  </si>
  <si>
    <t>课题按时结题率</t>
  </si>
  <si>
    <t>课题评审合格率</t>
  </si>
  <si>
    <t>课题数量</t>
  </si>
  <si>
    <t>课题管理主体满意度</t>
  </si>
  <si>
    <t>课题使用主体满意度</t>
    <phoneticPr fontId="12" type="noConversion"/>
  </si>
  <si>
    <t>项目完成了国内外城市市郊铁路运行图优化调整经验分析、市郊铁路乘客出行需求分析、铁路线路和车站运能供给分析等工作，提出了统筹考虑乘客需求和线路车站运能的市郊铁路运行图优化调整方案，相关材料为路市会商提供方案技术支撑，提升市郊铁路服务水平和吸引力。</t>
    <phoneticPr fontId="12" type="noConversion"/>
  </si>
  <si>
    <t>课题研究分项成本</t>
  </si>
  <si>
    <t>课题研究总成本</t>
  </si>
  <si>
    <t>≥100%</t>
    <phoneticPr fontId="12" type="noConversion"/>
  </si>
  <si>
    <t>研究成果引用率</t>
  </si>
  <si>
    <t>研究成果刊发报道率</t>
  </si>
  <si>
    <t>研究成果采纳率</t>
  </si>
  <si>
    <t>研究成果获奖率</t>
  </si>
  <si>
    <t>研究成果转化金额</t>
  </si>
  <si>
    <t>≥1个</t>
    <phoneticPr fontId="12" type="noConversion"/>
  </si>
  <si>
    <t>1个</t>
    <phoneticPr fontId="12" type="noConversion"/>
  </si>
  <si>
    <t>≤49.6万元</t>
    <phoneticPr fontId="12" type="noConversion"/>
  </si>
  <si>
    <t>49.444万元</t>
    <phoneticPr fontId="12" type="noConversion"/>
  </si>
  <si>
    <t>≥30万元</t>
    <phoneticPr fontId="12" type="noConversion"/>
  </si>
  <si>
    <t>≥95%</t>
    <phoneticPr fontId="12" type="noConversion"/>
  </si>
  <si>
    <t>≥80%</t>
    <phoneticPr fontId="12" type="noConversion"/>
  </si>
  <si>
    <t>＞30万元</t>
    <phoneticPr fontId="12" type="noConversion"/>
  </si>
  <si>
    <t>客运综合协调处</t>
    <phoneticPr fontId="12" type="noConversion"/>
  </si>
  <si>
    <t>11000023T000002036301-北京市郊铁路运行图优化调整方案研究服务</t>
    <phoneticPr fontId="12" type="noConversion"/>
  </si>
  <si>
    <t>无法准确测算转化金额</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</si>
</sst>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4" xfId="0" applyFont="1" applyBorder="1" applyAlignment="1">
      <alignment horizontal="center" vertical="center" wrapText="1"/>
    </xf>
    <xf numFmtId="9" fontId="13" fillId="0" borderId="5" xfId="0" applyNumberFormat="1" applyFont="1" applyBorder="1" applyAlignment="1">
      <alignment horizontal="center" vertical="center" wrapText="1"/>
    </xf>
    <xf numFmtId="176" fontId="8" fillId="0" borderId="5" xfId="0" applyNumberFormat="1"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8" fillId="0" borderId="5" xfId="0" applyFont="1" applyBorder="1" applyAlignment="1">
      <alignment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abSelected="1" topLeftCell="A19" workbookViewId="0">
      <selection activeCell="L27" sqref="L27"/>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1.81640625" style="3" customWidth="1"/>
    <col min="6" max="6" width="12.6328125" customWidth="1"/>
    <col min="7" max="7" width="8.453125" style="4" customWidth="1"/>
    <col min="8" max="8" width="11.08984375" customWidth="1"/>
    <col min="9" max="9" width="17.36328125" customWidth="1"/>
  </cols>
  <sheetData>
    <row r="1" spans="1:9" ht="21" x14ac:dyDescent="0.25">
      <c r="A1" s="25"/>
      <c r="B1" s="25"/>
      <c r="C1" s="25"/>
      <c r="D1" s="25"/>
      <c r="E1" s="25"/>
      <c r="F1" s="25"/>
      <c r="G1" s="25"/>
    </row>
    <row r="2" spans="1:9" s="1" customFormat="1" ht="22.5" customHeight="1" x14ac:dyDescent="0.25">
      <c r="A2" s="26" t="s">
        <v>0</v>
      </c>
      <c r="B2" s="26"/>
      <c r="C2" s="26"/>
      <c r="D2" s="26"/>
      <c r="E2" s="26"/>
      <c r="F2" s="26"/>
      <c r="G2" s="26"/>
      <c r="H2" s="26"/>
      <c r="I2" s="26"/>
    </row>
    <row r="3" spans="1:9" s="2" customFormat="1" ht="18.75" customHeight="1" x14ac:dyDescent="0.25">
      <c r="A3" s="27" t="s">
        <v>36</v>
      </c>
      <c r="B3" s="27"/>
      <c r="C3" s="27"/>
      <c r="D3" s="27"/>
      <c r="E3" s="27"/>
      <c r="F3" s="27"/>
      <c r="G3" s="27"/>
      <c r="H3" s="27"/>
      <c r="I3" s="27"/>
    </row>
    <row r="4" spans="1:9" s="2" customFormat="1" ht="11.25" customHeight="1" x14ac:dyDescent="0.25">
      <c r="A4" s="6"/>
      <c r="B4" s="6"/>
      <c r="C4" s="6"/>
      <c r="D4" s="5"/>
      <c r="E4" s="5"/>
      <c r="F4" s="6"/>
      <c r="G4" s="7"/>
    </row>
    <row r="5" spans="1:9" s="8" customFormat="1" x14ac:dyDescent="0.25">
      <c r="A5" s="17" t="s">
        <v>1</v>
      </c>
      <c r="B5" s="17"/>
      <c r="C5" s="17" t="s">
        <v>65</v>
      </c>
      <c r="D5" s="17"/>
      <c r="E5" s="17"/>
      <c r="F5" s="17"/>
      <c r="G5" s="17"/>
      <c r="H5" s="17"/>
      <c r="I5" s="17"/>
    </row>
    <row r="6" spans="1:9" s="8" customFormat="1" x14ac:dyDescent="0.25">
      <c r="A6" s="17" t="s">
        <v>12</v>
      </c>
      <c r="B6" s="17"/>
      <c r="C6" s="17" t="s">
        <v>39</v>
      </c>
      <c r="D6" s="17"/>
      <c r="E6" s="17"/>
      <c r="F6" s="9" t="s">
        <v>2</v>
      </c>
      <c r="G6" s="17" t="s">
        <v>64</v>
      </c>
      <c r="H6" s="17"/>
      <c r="I6" s="17"/>
    </row>
    <row r="7" spans="1:9" s="8" customFormat="1" x14ac:dyDescent="0.25">
      <c r="A7" s="17" t="s">
        <v>13</v>
      </c>
      <c r="B7" s="17"/>
      <c r="C7" s="17" t="s">
        <v>40</v>
      </c>
      <c r="D7" s="17"/>
      <c r="E7" s="17"/>
      <c r="F7" s="9" t="s">
        <v>14</v>
      </c>
      <c r="G7" s="17">
        <v>13910565027</v>
      </c>
      <c r="H7" s="17"/>
      <c r="I7" s="17"/>
    </row>
    <row r="8" spans="1:9" s="8" customFormat="1" x14ac:dyDescent="0.25">
      <c r="A8" s="17" t="s">
        <v>15</v>
      </c>
      <c r="B8" s="17"/>
      <c r="C8" s="9"/>
      <c r="D8" s="10" t="s">
        <v>16</v>
      </c>
      <c r="E8" s="9" t="s">
        <v>17</v>
      </c>
      <c r="F8" s="9" t="s">
        <v>18</v>
      </c>
      <c r="G8" s="9" t="s">
        <v>9</v>
      </c>
      <c r="H8" s="9" t="s">
        <v>19</v>
      </c>
      <c r="I8" s="10" t="s">
        <v>3</v>
      </c>
    </row>
    <row r="9" spans="1:9" s="8" customFormat="1" ht="32.25" customHeight="1" x14ac:dyDescent="0.25">
      <c r="A9" s="17" t="s">
        <v>20</v>
      </c>
      <c r="B9" s="17"/>
      <c r="C9" s="11" t="s">
        <v>21</v>
      </c>
      <c r="D9" s="10">
        <v>49.444000000000003</v>
      </c>
      <c r="E9" s="10">
        <v>49.444000000000003</v>
      </c>
      <c r="F9" s="10">
        <v>49.444000000000003</v>
      </c>
      <c r="G9" s="9">
        <v>10</v>
      </c>
      <c r="H9" s="12">
        <f>+F9/E9</f>
        <v>1</v>
      </c>
      <c r="I9" s="13">
        <f>G9*H9</f>
        <v>10</v>
      </c>
    </row>
    <row r="10" spans="1:9" s="8" customFormat="1" ht="13.5" customHeight="1" x14ac:dyDescent="0.25">
      <c r="A10" s="21"/>
      <c r="B10" s="21"/>
      <c r="C10" s="11" t="s">
        <v>22</v>
      </c>
      <c r="D10" s="10">
        <v>49.444000000000003</v>
      </c>
      <c r="E10" s="10">
        <v>49.444000000000003</v>
      </c>
      <c r="F10" s="10">
        <v>49.444000000000003</v>
      </c>
      <c r="G10" s="9" t="s">
        <v>23</v>
      </c>
      <c r="H10" s="12">
        <f>+F10/E10</f>
        <v>1</v>
      </c>
      <c r="I10" s="10" t="s">
        <v>23</v>
      </c>
    </row>
    <row r="11" spans="1:9" s="8" customFormat="1" ht="13.5" customHeight="1" x14ac:dyDescent="0.25">
      <c r="A11" s="21"/>
      <c r="B11" s="21"/>
      <c r="C11" s="11" t="s">
        <v>24</v>
      </c>
      <c r="D11" s="9" t="s">
        <v>23</v>
      </c>
      <c r="E11" s="9" t="s">
        <v>23</v>
      </c>
      <c r="F11" s="9" t="s">
        <v>23</v>
      </c>
      <c r="G11" s="9" t="s">
        <v>23</v>
      </c>
      <c r="H11" s="9" t="s">
        <v>23</v>
      </c>
      <c r="I11" s="10" t="s">
        <v>23</v>
      </c>
    </row>
    <row r="12" spans="1:9" s="8" customFormat="1" x14ac:dyDescent="0.25">
      <c r="A12" s="21"/>
      <c r="B12" s="21"/>
      <c r="C12" s="11" t="s">
        <v>25</v>
      </c>
      <c r="D12" s="9" t="s">
        <v>23</v>
      </c>
      <c r="E12" s="9" t="s">
        <v>23</v>
      </c>
      <c r="F12" s="9" t="s">
        <v>23</v>
      </c>
      <c r="G12" s="9" t="s">
        <v>23</v>
      </c>
      <c r="H12" s="9" t="s">
        <v>23</v>
      </c>
      <c r="I12" s="10" t="s">
        <v>23</v>
      </c>
    </row>
    <row r="13" spans="1:9" s="8" customFormat="1" ht="18" customHeight="1" x14ac:dyDescent="0.25">
      <c r="A13" s="17" t="s">
        <v>4</v>
      </c>
      <c r="B13" s="17" t="s">
        <v>26</v>
      </c>
      <c r="C13" s="17"/>
      <c r="D13" s="17"/>
      <c r="E13" s="17"/>
      <c r="F13" s="17" t="s">
        <v>27</v>
      </c>
      <c r="G13" s="17"/>
      <c r="H13" s="17"/>
      <c r="I13" s="17"/>
    </row>
    <row r="14" spans="1:9" s="8" customFormat="1" ht="103.75" customHeight="1" x14ac:dyDescent="0.25">
      <c r="A14" s="17"/>
      <c r="B14" s="22" t="s">
        <v>41</v>
      </c>
      <c r="C14" s="23"/>
      <c r="D14" s="23"/>
      <c r="E14" s="24"/>
      <c r="F14" s="22" t="s">
        <v>47</v>
      </c>
      <c r="G14" s="23"/>
      <c r="H14" s="23"/>
      <c r="I14" s="24"/>
    </row>
    <row r="15" spans="1:9" s="8" customFormat="1" ht="34.5" customHeight="1" x14ac:dyDescent="0.25">
      <c r="A15" s="17" t="s">
        <v>5</v>
      </c>
      <c r="B15" s="10" t="s">
        <v>6</v>
      </c>
      <c r="C15" s="10" t="s">
        <v>7</v>
      </c>
      <c r="D15" s="9" t="s">
        <v>8</v>
      </c>
      <c r="E15" s="10" t="s">
        <v>28</v>
      </c>
      <c r="F15" s="10" t="s">
        <v>29</v>
      </c>
      <c r="G15" s="9" t="s">
        <v>9</v>
      </c>
      <c r="H15" s="9" t="s">
        <v>3</v>
      </c>
      <c r="I15" s="10" t="s">
        <v>11</v>
      </c>
    </row>
    <row r="16" spans="1:9" s="8" customFormat="1" ht="30" customHeight="1" x14ac:dyDescent="0.25">
      <c r="A16" s="17"/>
      <c r="B16" s="17" t="s">
        <v>30</v>
      </c>
      <c r="C16" s="10" t="s">
        <v>32</v>
      </c>
      <c r="D16" s="9" t="s">
        <v>44</v>
      </c>
      <c r="E16" s="10" t="s">
        <v>56</v>
      </c>
      <c r="F16" s="10" t="s">
        <v>57</v>
      </c>
      <c r="G16" s="14">
        <v>15</v>
      </c>
      <c r="H16" s="14">
        <v>15</v>
      </c>
      <c r="I16" s="10"/>
    </row>
    <row r="17" spans="1:9" s="8" customFormat="1" ht="30" customHeight="1" x14ac:dyDescent="0.25">
      <c r="A17" s="17"/>
      <c r="B17" s="17"/>
      <c r="C17" s="10" t="s">
        <v>33</v>
      </c>
      <c r="D17" s="9" t="s">
        <v>43</v>
      </c>
      <c r="E17" s="15" t="s">
        <v>50</v>
      </c>
      <c r="F17" s="15">
        <v>1</v>
      </c>
      <c r="G17" s="14">
        <v>13</v>
      </c>
      <c r="H17" s="14">
        <v>13</v>
      </c>
      <c r="I17" s="10"/>
    </row>
    <row r="18" spans="1:9" s="8" customFormat="1" ht="30" customHeight="1" x14ac:dyDescent="0.25">
      <c r="A18" s="17"/>
      <c r="B18" s="17"/>
      <c r="C18" s="10" t="s">
        <v>34</v>
      </c>
      <c r="D18" s="9" t="s">
        <v>42</v>
      </c>
      <c r="E18" s="15" t="s">
        <v>50</v>
      </c>
      <c r="F18" s="15">
        <v>1</v>
      </c>
      <c r="G18" s="14">
        <v>12</v>
      </c>
      <c r="H18" s="14">
        <v>12</v>
      </c>
      <c r="I18" s="10"/>
    </row>
    <row r="19" spans="1:9" s="8" customFormat="1" ht="30" customHeight="1" x14ac:dyDescent="0.25">
      <c r="A19" s="17"/>
      <c r="B19" s="17"/>
      <c r="C19" s="18" t="s">
        <v>35</v>
      </c>
      <c r="D19" s="9" t="s">
        <v>48</v>
      </c>
      <c r="E19" s="10" t="s">
        <v>58</v>
      </c>
      <c r="F19" s="10" t="s">
        <v>59</v>
      </c>
      <c r="G19" s="14">
        <v>5</v>
      </c>
      <c r="H19" s="14">
        <v>5</v>
      </c>
      <c r="I19" s="10"/>
    </row>
    <row r="20" spans="1:9" s="8" customFormat="1" ht="30" customHeight="1" x14ac:dyDescent="0.25">
      <c r="A20" s="17"/>
      <c r="B20" s="17"/>
      <c r="C20" s="19"/>
      <c r="D20" s="9" t="s">
        <v>49</v>
      </c>
      <c r="E20" s="10" t="s">
        <v>58</v>
      </c>
      <c r="F20" s="10" t="s">
        <v>59</v>
      </c>
      <c r="G20" s="14">
        <v>5</v>
      </c>
      <c r="H20" s="14">
        <v>5</v>
      </c>
      <c r="I20" s="10"/>
    </row>
    <row r="21" spans="1:9" s="8" customFormat="1" ht="30" customHeight="1" x14ac:dyDescent="0.25">
      <c r="A21" s="17"/>
      <c r="B21" s="18" t="s">
        <v>31</v>
      </c>
      <c r="C21" s="18" t="s">
        <v>37</v>
      </c>
      <c r="D21" s="9" t="s">
        <v>45</v>
      </c>
      <c r="E21" s="10" t="s">
        <v>50</v>
      </c>
      <c r="F21" s="15">
        <v>1</v>
      </c>
      <c r="G21" s="14">
        <v>5</v>
      </c>
      <c r="H21" s="14">
        <v>5</v>
      </c>
      <c r="I21" s="10"/>
    </row>
    <row r="22" spans="1:9" s="8" customFormat="1" ht="30" customHeight="1" x14ac:dyDescent="0.25">
      <c r="A22" s="17"/>
      <c r="B22" s="19"/>
      <c r="C22" s="20"/>
      <c r="D22" s="9" t="s">
        <v>46</v>
      </c>
      <c r="E22" s="10" t="s">
        <v>50</v>
      </c>
      <c r="F22" s="15">
        <v>1</v>
      </c>
      <c r="G22" s="14">
        <v>5</v>
      </c>
      <c r="H22" s="14">
        <v>5</v>
      </c>
      <c r="I22" s="10"/>
    </row>
    <row r="23" spans="1:9" s="8" customFormat="1" ht="30" customHeight="1" x14ac:dyDescent="0.25">
      <c r="A23" s="17"/>
      <c r="B23" s="19"/>
      <c r="C23" s="17" t="s">
        <v>38</v>
      </c>
      <c r="D23" s="9" t="s">
        <v>51</v>
      </c>
      <c r="E23" s="10" t="s">
        <v>62</v>
      </c>
      <c r="F23" s="15">
        <v>1</v>
      </c>
      <c r="G23" s="14">
        <v>6</v>
      </c>
      <c r="H23" s="14">
        <v>6</v>
      </c>
      <c r="I23" s="10"/>
    </row>
    <row r="24" spans="1:9" s="8" customFormat="1" ht="30" customHeight="1" x14ac:dyDescent="0.25">
      <c r="A24" s="17"/>
      <c r="B24" s="19"/>
      <c r="C24" s="17"/>
      <c r="D24" s="9" t="s">
        <v>52</v>
      </c>
      <c r="E24" s="10" t="s">
        <v>50</v>
      </c>
      <c r="F24" s="15">
        <v>1</v>
      </c>
      <c r="G24" s="14">
        <v>6</v>
      </c>
      <c r="H24" s="14">
        <v>6</v>
      </c>
      <c r="I24" s="10"/>
    </row>
    <row r="25" spans="1:9" s="8" customFormat="1" ht="30" customHeight="1" x14ac:dyDescent="0.25">
      <c r="A25" s="17"/>
      <c r="B25" s="19"/>
      <c r="C25" s="17"/>
      <c r="D25" s="9" t="s">
        <v>53</v>
      </c>
      <c r="E25" s="10" t="s">
        <v>61</v>
      </c>
      <c r="F25" s="15">
        <v>1</v>
      </c>
      <c r="G25" s="14">
        <v>6</v>
      </c>
      <c r="H25" s="14">
        <v>6</v>
      </c>
      <c r="I25" s="10"/>
    </row>
    <row r="26" spans="1:9" s="8" customFormat="1" ht="30" customHeight="1" x14ac:dyDescent="0.25">
      <c r="A26" s="17"/>
      <c r="B26" s="19"/>
      <c r="C26" s="17"/>
      <c r="D26" s="9" t="s">
        <v>54</v>
      </c>
      <c r="E26" s="10" t="s">
        <v>50</v>
      </c>
      <c r="F26" s="15">
        <v>1</v>
      </c>
      <c r="G26" s="14">
        <v>6</v>
      </c>
      <c r="H26" s="14">
        <v>6</v>
      </c>
      <c r="I26" s="10"/>
    </row>
    <row r="27" spans="1:9" s="8" customFormat="1" ht="30" customHeight="1" x14ac:dyDescent="0.25">
      <c r="A27" s="17"/>
      <c r="B27" s="20"/>
      <c r="C27" s="17"/>
      <c r="D27" s="9" t="s">
        <v>55</v>
      </c>
      <c r="E27" s="10" t="s">
        <v>60</v>
      </c>
      <c r="F27" s="10" t="s">
        <v>63</v>
      </c>
      <c r="G27" s="14">
        <v>6</v>
      </c>
      <c r="H27" s="14">
        <v>1</v>
      </c>
      <c r="I27" s="10" t="s">
        <v>66</v>
      </c>
    </row>
    <row r="28" spans="1:9" s="8" customFormat="1" ht="30" customHeight="1" x14ac:dyDescent="0.25">
      <c r="A28" s="17" t="s">
        <v>10</v>
      </c>
      <c r="B28" s="17"/>
      <c r="C28" s="17"/>
      <c r="D28" s="17"/>
      <c r="E28" s="17"/>
      <c r="F28" s="17"/>
      <c r="G28" s="14"/>
      <c r="H28" s="16">
        <f>I9+SUM(H16:H27)</f>
        <v>95</v>
      </c>
      <c r="I28" s="10"/>
    </row>
  </sheetData>
  <mergeCells count="28">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8:F28"/>
    <mergeCell ref="A15:A27"/>
    <mergeCell ref="B16:B20"/>
    <mergeCell ref="C19:C20"/>
    <mergeCell ref="C23:C27"/>
    <mergeCell ref="C21:C22"/>
    <mergeCell ref="B21:B27"/>
  </mergeCells>
  <phoneticPr fontId="12" type="noConversion"/>
  <pageMargins left="0.70866141732283472" right="0.70866141732283472" top="0.74803149606299213" bottom="0.74803149606299213"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2024-04-26T02:21:05Z</cp:lastPrinted>
  <dcterms:created xsi:type="dcterms:W3CDTF">2018-03-28T06:56:00Z</dcterms:created>
  <dcterms:modified xsi:type="dcterms:W3CDTF">2024-05-09T03:32:21Z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